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<sst xmlns="http://schemas.openxmlformats.org/spreadsheetml/2006/main" count="196" uniqueCount="152">
  <si>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</si>
  <si>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</si>
  <si>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</si>
  <si>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</si>
  <si>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</si>
  <si>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</si>
  <si>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</si>
  <si>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</si>
  <si>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</si>
  <si>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</si>
  <si>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</si>
  <si>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</si>
  <si>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</si>
  <si>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</si>
  <si>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</si>
  <si>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</si>
  <si>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</si>
  <si>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</si>
  <si>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</si>
  <si>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</si>
  <si>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</si>
  <si>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</si>
  <si>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</si>
  <si>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</si>
  <si>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</si>
  <si>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</si>
  <si>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</si>
  <si>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</si>
  <si>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</si>
  <si>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</si>
  <si>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</si>
  <si>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</si>
  <si>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</si>
  <si>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</si>
  <si>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</si>
  <si>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</si>
  <si>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</si>
  <si>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</si>
  <si>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</si>
  <si>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</si>
  <si>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</si>
  <si>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</si>
  <si>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</si>
  <si>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</si>
  <si>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</si>
  <si>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</si>
  <si>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</si>
  <si>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</si>
  <si>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</si>
  <si>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</si>
  <si>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</si>
  <si>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</si>
  <si>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</si>
  <si>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</si>
  <si>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</si>
  <si>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</si>
  <si>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</si>
  <si>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</si>
  <si>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</si>
  <si>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</si>
  <si>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</si>
  <si>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</si>
  <si>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</si>
  <si>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</si>
  <si>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</si>
  <si>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</si>
  <si>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</si>
  <si>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</si>
  <si>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</si>
  <si>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</si>
  <si>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</si>
  <si>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</si>
  <si>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</si>
  <si>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</si>
  <si>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</si>
  <si>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</si>
  <si>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</si>
  <si>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</si>
  <si>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</si>
  <si>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</si>
  <si>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</si>
  <si>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</si>
  <si>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</si>
  <si>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</si>
  <si>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</si>
  <si>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</si>
  <si>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</si>
  <si>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</si>
  <si>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</si>
  <si>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</si>
  <si>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</si>
  <si>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</si>
  <si>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</si>
  <si>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</si>
  <si>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</si>
  <si>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</si>
  <si>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</si>
  <si>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</si>
  <si>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</si>
  <si>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</si>
  <si>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</si>
  <si>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</si>
  <si>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</si>
  <si>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</si>
  <si>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</si>
  <si>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</si>
  <si>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</si>
  <si>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</si>
  <si>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</si>
  <si>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</si>
  <si>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</si>
  <si>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</si>
  <si>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</si>
  <si>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</si>
  <si>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</si>
  <si>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</si>
  <si>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</si>
  <si>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</si>
  <si>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</si>
  <si>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</si>
  <si>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</si>
  <si>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</si>
  <si>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</si>
  <si>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</si>
  <si>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</si>
  <si>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</si>
  <si>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</si>
  <si>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</si>
  <si>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</si>
  <si>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</si>
  <si>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</si>
  <si>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</si>
  <si>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</si>
  <si>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</si>
  <si>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</si>
  <si>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</si>
  <si>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</si>
  <si>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</si>
  <si>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</si>
  <si>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</si>
  <si>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</si>
  <si>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май</t>
  </si>
  <si>
    <t>ТР I, II, III, IV секций 0,4 кВ в РУ-0,4 кВ ТП-14</t>
  </si>
  <si>
    <t>ТР I и II секций 0,4 кВ в РУ-0,4 кВ ТП-22</t>
  </si>
  <si>
    <t>ТР II секции 110 кВ в ОРУ-110 кВ ГПП-15</t>
  </si>
  <si>
    <t>ТР I и II секций 10 кВ в РУ-10 кВ ТП-17</t>
  </si>
  <si>
    <t>ТР I и II секций 0,4 кВ в РУ-0,4 кВ ТП-29</t>
  </si>
  <si>
    <t>СР ВМ яч.121 "Вв-1 на НДВ ТЭЦ-5" в ЗРУ-6 кВ ГПП-21</t>
  </si>
  <si>
    <t>ТР тран-ров Т-1, Т-2, Т-3, Т-4 в РУ-0,4 кВ  ТП-14</t>
  </si>
  <si>
    <t>ТР тран-ров Т-1 и Т-2 в РУ-0,4 кВ  ТП-22</t>
  </si>
  <si>
    <t>ТР тран-ра Т-2 в ОРУ-110 кВ  ГПП-15</t>
  </si>
  <si>
    <t>ТР тран-ров Т-1 и Т-2 в РУ-0,4 кВ  ТП-29</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</si>
</sst>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6"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96</v>
      </c>
      <c r="B1" s="104"/>
      <c r="C1" s="104"/>
      <c r="D1" s="104"/>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3" t="s">
        <v>135</v>
      </c>
      <c r="B9" s="103"/>
      <c r="C9" s="103"/>
      <c r="D9" s="103"/>
    </row>
    <row r="10" spans="1:4" s="25" customFormat="1" ht="9.9499999999999993" customHeight="1">
      <c r="A10" s="24"/>
      <c r="B10" s="24"/>
      <c r="C10" s="24"/>
      <c r="D10" s="24"/>
    </row>
    <row r="11" spans="1:4" s="25" customFormat="1" ht="34.5" customHeight="1">
      <c r="A11" s="103" t="s">
        <v>136</v>
      </c>
      <c r="B11" s="103"/>
      <c r="C11" s="103"/>
      <c r="D11" s="103"/>
    </row>
    <row r="12" spans="1:4" s="25" customFormat="1" ht="9.9499999999999993" customHeight="1">
      <c r="A12" s="24"/>
      <c r="B12" s="24"/>
      <c r="C12" s="24"/>
      <c r="D12" s="24"/>
    </row>
    <row r="13" spans="1:4" s="25" customFormat="1" ht="36.75" customHeight="1">
      <c r="A13" s="103" t="s">
        <v>137</v>
      </c>
      <c r="B13" s="103"/>
      <c r="C13" s="103"/>
      <c r="D13" s="103"/>
    </row>
    <row r="14" spans="1:4" s="25" customFormat="1" ht="36.75" customHeight="1">
      <c r="A14" s="103" t="s">
        <v>134</v>
      </c>
      <c r="B14" s="103"/>
      <c r="C14" s="103"/>
      <c r="D14" s="101"/>
    </row>
    <row r="15" spans="1:4" s="25" customFormat="1" ht="9.9499999999999993" customHeight="1">
      <c r="A15" s="24"/>
      <c r="B15" s="24"/>
      <c r="C15" s="24"/>
      <c r="D15" s="24"/>
    </row>
    <row r="16" spans="1:4" s="25" customFormat="1" ht="111" customHeight="1">
      <c r="A16" s="103" t="s">
        <v>132</v>
      </c>
      <c r="B16" s="103"/>
      <c r="C16" s="103"/>
      <c r="D16" s="103"/>
    </row>
    <row r="17" spans="1:4" s="25" customFormat="1" ht="35.25" customHeight="1">
      <c r="A17" s="103" t="s">
        <v>139</v>
      </c>
      <c r="B17" s="103"/>
      <c r="C17" s="103"/>
      <c r="D17" s="103"/>
    </row>
    <row r="18" spans="1:4" s="25" customFormat="1" ht="9.75" customHeight="1">
      <c r="A18" s="73"/>
      <c r="B18" s="73"/>
      <c r="C18" s="73"/>
      <c r="D18" s="73"/>
    </row>
    <row r="19" spans="1:4" s="25" customFormat="1" ht="32.25" customHeight="1">
      <c r="A19" s="103" t="s">
        <v>138</v>
      </c>
      <c r="B19" s="103"/>
      <c r="C19" s="103"/>
      <c r="D19" s="103"/>
    </row>
    <row r="20" spans="1:4" s="25" customFormat="1" ht="9" customHeight="1"/>
    <row r="21" spans="1:4" s="25" customFormat="1" ht="65.25" customHeight="1">
      <c r="A21" s="103" t="s">
        <v>133</v>
      </c>
      <c r="B21" s="103"/>
      <c r="C21" s="103"/>
      <c r="D21" s="103"/>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100</v>
      </c>
      <c r="K1" s="112"/>
    </row>
    <row r="2" spans="1:11" ht="15" customHeight="1">
      <c r="A2" s="113" t="s">
        <v>57</v>
      </c>
      <c r="B2" s="113"/>
      <c r="C2" s="113"/>
      <c r="D2" s="113"/>
      <c r="E2" s="69" t="str">
        <f>'Информация для раскрытия'!B3</f>
        <v>май</v>
      </c>
      <c r="F2" s="27" t="str">
        <f>'Информация для раскрытия'!C3</f>
        <v>2021 г.</v>
      </c>
    </row>
    <row r="3" spans="1:11" ht="15" customHeight="1">
      <c r="A3" s="117" t="s">
        <v>123</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май</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124</v>
      </c>
      <c r="B26" s="126"/>
      <c r="C26" s="126"/>
      <c r="D26" s="126"/>
      <c r="E26" s="126"/>
      <c r="F26" s="126"/>
      <c r="G26" s="69" t="str">
        <f>'Информация для раскрытия'!B3</f>
        <v>май</v>
      </c>
      <c r="H26" s="30" t="str">
        <f>F2</f>
        <v>2021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129</v>
      </c>
      <c r="B29" s="107" t="s">
        <v>1</v>
      </c>
      <c r="C29" s="108"/>
      <c r="D29" s="108"/>
      <c r="E29" s="108"/>
      <c r="F29" s="109"/>
      <c r="G29" s="107" t="s">
        <v>99</v>
      </c>
      <c r="H29" s="108"/>
      <c r="I29" s="108"/>
      <c r="J29" s="108"/>
      <c r="K29" s="109"/>
    </row>
    <row r="30" spans="1:11" s="4" customFormat="1" ht="18" customHeight="1">
      <c r="A30" s="106"/>
      <c r="B30" s="34" t="str">
        <f>+B6</f>
        <v>май</v>
      </c>
      <c r="C30" s="34" t="str">
        <f t="shared" ref="C30:E30" si="4">+C6</f>
        <v>II квартал</v>
      </c>
      <c r="D30" s="34" t="str">
        <f t="shared" si="4"/>
        <v>III квартал</v>
      </c>
      <c r="E30" s="34" t="str">
        <f t="shared" si="4"/>
        <v>IV квартал</v>
      </c>
      <c r="F30" s="34" t="s">
        <v>2</v>
      </c>
      <c r="G30" s="34" t="str">
        <f>+B30</f>
        <v>май</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129</v>
      </c>
      <c r="B37" s="111" t="s">
        <v>77</v>
      </c>
      <c r="C37" s="111"/>
      <c r="D37" s="111"/>
      <c r="E37" s="111"/>
      <c r="F37" s="111"/>
      <c r="G37" s="111" t="s">
        <v>78</v>
      </c>
      <c r="H37" s="111"/>
      <c r="I37" s="111"/>
      <c r="J37" s="111"/>
      <c r="K37" s="111"/>
    </row>
    <row r="38" spans="1:11" s="4" customFormat="1" ht="15">
      <c r="A38" s="106"/>
      <c r="B38" s="34" t="str">
        <f>+B30</f>
        <v>май</v>
      </c>
      <c r="C38" s="34" t="str">
        <f t="shared" ref="C38:K41" si="6">+C30</f>
        <v>II квартал</v>
      </c>
      <c r="D38" s="34" t="str">
        <f t="shared" si="6"/>
        <v>III квартал</v>
      </c>
      <c r="E38" s="34" t="str">
        <f t="shared" si="6"/>
        <v>IV квартал</v>
      </c>
      <c r="F38" s="34" t="str">
        <f t="shared" si="6"/>
        <v>год</v>
      </c>
      <c r="G38" s="34" t="str">
        <f t="shared" si="6"/>
        <v>май</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D18" sqref="D1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100</v>
      </c>
      <c r="E1" s="112"/>
    </row>
    <row r="2" spans="1:7" s="11" customFormat="1" ht="20.100000000000001" customHeight="1">
      <c r="A2" s="129" t="s">
        <v>33</v>
      </c>
      <c r="B2" s="129"/>
      <c r="C2" s="129"/>
      <c r="D2" s="129"/>
      <c r="E2" s="129"/>
      <c r="G2" s="64"/>
    </row>
    <row r="3" spans="1:7" s="11" customFormat="1" ht="20.100000000000001" customHeight="1">
      <c r="A3" s="131" t="s">
        <v>125</v>
      </c>
      <c r="B3" s="131"/>
      <c r="C3" s="70" t="str">
        <f>'Информация для раскрытия'!B3</f>
        <v>май</v>
      </c>
      <c r="D3" s="32" t="str">
        <f>'1)'!F2</f>
        <v>2021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67"/>
    </row>
    <row r="8" spans="1:7" s="10" customFormat="1">
      <c r="A8" s="100" t="s">
        <v>142</v>
      </c>
      <c r="B8" s="17" t="s">
        <v>117</v>
      </c>
      <c r="C8" s="97">
        <v>44317</v>
      </c>
      <c r="D8" s="97">
        <v>44317</v>
      </c>
      <c r="E8" s="67">
        <v>21</v>
      </c>
    </row>
    <row r="9" spans="1:7" s="10" customFormat="1">
      <c r="A9" s="100" t="s">
        <v>143</v>
      </c>
      <c r="B9" s="17" t="s">
        <v>117</v>
      </c>
      <c r="C9" s="97">
        <v>44317</v>
      </c>
      <c r="D9" s="97">
        <v>44317</v>
      </c>
      <c r="E9" s="67">
        <v>21</v>
      </c>
    </row>
    <row r="10" spans="1:7" s="10" customFormat="1">
      <c r="A10" s="100" t="s">
        <v>144</v>
      </c>
      <c r="B10" s="17" t="s">
        <v>117</v>
      </c>
      <c r="C10" s="97">
        <v>44320</v>
      </c>
      <c r="D10" s="97">
        <v>44321</v>
      </c>
      <c r="E10" s="67">
        <v>41</v>
      </c>
    </row>
    <row r="11" spans="1:7" s="10" customFormat="1">
      <c r="A11" s="100" t="s">
        <v>145</v>
      </c>
      <c r="B11" s="17" t="s">
        <v>117</v>
      </c>
      <c r="C11" s="97">
        <v>44325</v>
      </c>
      <c r="D11" s="97">
        <v>44325</v>
      </c>
      <c r="E11" s="67">
        <v>41</v>
      </c>
    </row>
    <row r="12" spans="1:7" s="10" customFormat="1">
      <c r="A12" s="100" t="s">
        <v>146</v>
      </c>
      <c r="B12" s="17" t="s">
        <v>117</v>
      </c>
      <c r="C12" s="97">
        <v>44346</v>
      </c>
      <c r="D12" s="97">
        <v>44346</v>
      </c>
      <c r="E12" s="67">
        <v>22.8</v>
      </c>
    </row>
    <row r="13" spans="1:7" s="10" customFormat="1">
      <c r="A13" s="99"/>
      <c r="B13" s="99"/>
      <c r="C13" s="97"/>
      <c r="D13" s="97"/>
      <c r="E13" s="67"/>
    </row>
    <row r="14" spans="1:7" s="10" customFormat="1" ht="15" customHeight="1">
      <c r="A14" s="93" t="s">
        <v>27</v>
      </c>
      <c r="B14" s="92"/>
      <c r="C14" s="92"/>
      <c r="D14" s="92"/>
      <c r="E14" s="67"/>
    </row>
    <row r="15" spans="1:7" s="10" customFormat="1" ht="15" customHeight="1">
      <c r="A15" s="102" t="s">
        <v>147</v>
      </c>
      <c r="B15" s="17" t="s">
        <v>117</v>
      </c>
      <c r="C15" s="97">
        <v>44347</v>
      </c>
      <c r="D15" s="97">
        <v>44347</v>
      </c>
      <c r="E15" s="67">
        <v>16.399999999999999</v>
      </c>
    </row>
    <row r="16" spans="1:7" s="10" customFormat="1" ht="15" customHeight="1">
      <c r="A16" s="93"/>
      <c r="B16" s="92"/>
      <c r="C16" s="92"/>
      <c r="D16" s="92"/>
      <c r="E16" s="67"/>
    </row>
    <row r="17" spans="1:5" s="10" customFormat="1" ht="15" customHeight="1">
      <c r="A17" s="94" t="s">
        <v>28</v>
      </c>
      <c r="B17" s="92"/>
      <c r="C17" s="92"/>
      <c r="D17" s="92"/>
      <c r="E17" s="67"/>
    </row>
    <row r="18" spans="1:5" s="10" customFormat="1" ht="15" customHeight="1">
      <c r="A18" s="91" t="s">
        <v>148</v>
      </c>
      <c r="B18" s="17" t="s">
        <v>117</v>
      </c>
      <c r="C18" s="97">
        <v>44317</v>
      </c>
      <c r="D18" s="97">
        <v>44317</v>
      </c>
      <c r="E18" s="67">
        <v>9</v>
      </c>
    </row>
    <row r="19" spans="1:5" s="10" customFormat="1" ht="15" customHeight="1">
      <c r="A19" s="91" t="s">
        <v>149</v>
      </c>
      <c r="B19" s="17" t="s">
        <v>117</v>
      </c>
      <c r="C19" s="97">
        <v>44317</v>
      </c>
      <c r="D19" s="97">
        <v>44317</v>
      </c>
      <c r="E19" s="67">
        <v>9</v>
      </c>
    </row>
    <row r="20" spans="1:5">
      <c r="A20" s="91" t="s">
        <v>150</v>
      </c>
      <c r="B20" s="17" t="s">
        <v>117</v>
      </c>
      <c r="C20" s="97">
        <v>44320</v>
      </c>
      <c r="D20" s="97">
        <v>44321</v>
      </c>
      <c r="E20" s="67">
        <v>36</v>
      </c>
    </row>
    <row r="21" spans="1:5">
      <c r="A21" s="91" t="s">
        <v>151</v>
      </c>
      <c r="B21" s="17" t="s">
        <v>117</v>
      </c>
      <c r="C21" s="97">
        <v>44346</v>
      </c>
      <c r="D21" s="97">
        <v>44346</v>
      </c>
      <c r="E21" s="67">
        <v>10</v>
      </c>
    </row>
    <row r="22" spans="1:5">
      <c r="A22" s="91"/>
      <c r="B22" s="17"/>
      <c r="C22" s="97"/>
      <c r="D22" s="97"/>
      <c r="E22" s="67"/>
    </row>
    <row r="23" spans="1:5">
      <c r="A23" s="91"/>
      <c r="B23" s="17"/>
      <c r="C23" s="97"/>
      <c r="D23" s="97"/>
      <c r="E23" s="67"/>
    </row>
    <row r="24" spans="1:5">
      <c r="A24" s="100"/>
      <c r="B24" s="17"/>
      <c r="C24" s="97"/>
      <c r="D24" s="97"/>
      <c r="E24" s="67"/>
    </row>
    <row r="25" spans="1:5">
      <c r="A25" s="102"/>
      <c r="B25" s="17"/>
      <c r="C25" s="97"/>
      <c r="D25" s="97"/>
      <c r="E25" s="67"/>
    </row>
    <row r="26" spans="1:5">
      <c r="A26" s="102"/>
      <c r="B26" s="17"/>
      <c r="C26" s="97"/>
      <c r="D26" s="97"/>
      <c r="E26" s="67"/>
    </row>
    <row r="27" spans="1:5">
      <c r="A27" s="100"/>
      <c r="B27" s="17"/>
      <c r="C27" s="97"/>
      <c r="D27" s="97"/>
      <c r="E27" s="67"/>
    </row>
    <row r="28" spans="1:5">
      <c r="A28" s="100"/>
      <c r="B28" s="17"/>
      <c r="C28" s="97"/>
      <c r="D28" s="97"/>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100</v>
      </c>
      <c r="H1" s="112"/>
    </row>
    <row r="2" spans="1:8" ht="20.100000000000001" customHeight="1">
      <c r="A2" s="132" t="s">
        <v>34</v>
      </c>
      <c r="B2" s="132"/>
      <c r="C2" s="132"/>
      <c r="D2" s="132"/>
      <c r="E2" s="132"/>
      <c r="F2" s="132"/>
      <c r="G2" s="132"/>
      <c r="H2" s="132"/>
    </row>
    <row r="3" spans="1:8" ht="20.100000000000001" customHeight="1">
      <c r="A3" s="142" t="s">
        <v>126</v>
      </c>
      <c r="B3" s="142"/>
      <c r="C3" s="142"/>
      <c r="D3" s="142"/>
      <c r="E3" s="142"/>
      <c r="F3" s="71" t="str">
        <f>+'2)'!C3</f>
        <v>май</v>
      </c>
      <c r="G3" s="37" t="str">
        <f>'Информация для раскрытия'!C3</f>
        <v>2021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100</v>
      </c>
      <c r="L1" s="112"/>
    </row>
    <row r="2" spans="1:12" ht="19.5" customHeight="1">
      <c r="A2" s="148" t="s">
        <v>97</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106</v>
      </c>
      <c r="B21" s="146"/>
      <c r="C21" s="146"/>
      <c r="D21" s="146"/>
      <c r="E21" s="146"/>
      <c r="F21" s="146"/>
      <c r="G21" s="146"/>
      <c r="H21" s="146"/>
      <c r="I21" s="146"/>
      <c r="J21" s="146"/>
      <c r="K21" s="146"/>
      <c r="L21" s="66" t="s">
        <v>105</v>
      </c>
      <c r="M21" s="66"/>
    </row>
    <row r="23" spans="1:13" ht="30" customHeight="1">
      <c r="A23" s="146" t="s">
        <v>107</v>
      </c>
      <c r="B23" s="146"/>
      <c r="C23" s="146"/>
      <c r="D23" s="146"/>
      <c r="E23" s="146"/>
      <c r="F23" s="146"/>
      <c r="G23" s="146"/>
      <c r="H23" s="146"/>
      <c r="I23" s="146"/>
      <c r="J23" s="146"/>
      <c r="K23" s="146"/>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100</v>
      </c>
      <c r="E1" s="112"/>
    </row>
    <row r="2" spans="1:8" ht="15" customHeight="1">
      <c r="A2" s="132" t="s">
        <v>35</v>
      </c>
      <c r="B2" s="132"/>
      <c r="C2" s="132"/>
      <c r="D2" s="132"/>
      <c r="E2" s="132"/>
      <c r="F2" s="45"/>
      <c r="G2" s="45"/>
      <c r="H2" s="45"/>
    </row>
    <row r="3" spans="1:8" ht="15" customHeight="1">
      <c r="A3" s="142" t="s">
        <v>127</v>
      </c>
      <c r="B3" s="142"/>
      <c r="C3" s="142"/>
      <c r="D3" s="71" t="str">
        <f>'Информация для раскрытия'!B3</f>
        <v>май</v>
      </c>
      <c r="E3" s="37" t="str">
        <f>'3)'!G3</f>
        <v>2021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101</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100</v>
      </c>
      <c r="F1" s="112"/>
    </row>
    <row r="2" spans="1:10" s="12" customFormat="1" ht="20.100000000000001" customHeight="1">
      <c r="A2" s="160" t="s">
        <v>38</v>
      </c>
      <c r="B2" s="160"/>
      <c r="C2" s="160"/>
      <c r="D2" s="160"/>
      <c r="E2" s="160"/>
      <c r="F2" s="160"/>
    </row>
    <row r="3" spans="1:10" s="12" customFormat="1" ht="20.100000000000001" customHeight="1">
      <c r="A3" s="58" t="s">
        <v>39</v>
      </c>
      <c r="B3" s="72" t="str">
        <f>+'5)'!D3</f>
        <v>май</v>
      </c>
      <c r="C3" s="59" t="str">
        <f>+'5)'!$E$3</f>
        <v>2021 г.</v>
      </c>
      <c r="D3" s="60" t="s">
        <v>56</v>
      </c>
      <c r="E3" s="62"/>
      <c r="J3" s="62" t="s">
        <v>56</v>
      </c>
    </row>
    <row r="4" spans="1:10" ht="18" customHeight="1"/>
    <row r="5" spans="1:10" ht="20.100000000000001" customHeight="1">
      <c r="A5" s="53" t="s">
        <v>93</v>
      </c>
      <c r="B5" s="159" t="s">
        <v>58</v>
      </c>
      <c r="C5" s="159" t="s">
        <v>81</v>
      </c>
      <c r="D5" s="159" t="s">
        <v>55</v>
      </c>
      <c r="E5" s="158" t="s">
        <v>108</v>
      </c>
      <c r="F5" s="158" t="s">
        <v>109</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май_2021 г.</v>
      </c>
      <c r="B10" s="80">
        <v>206385</v>
      </c>
      <c r="C10" s="90">
        <f>D10/B10</f>
        <v>2.3333900234997698</v>
      </c>
      <c r="D10" s="81">
        <v>481576.7</v>
      </c>
      <c r="E10" s="81">
        <v>96315.34</v>
      </c>
      <c r="F10" s="81">
        <f>D10+E10</f>
        <v>577892.04</v>
      </c>
    </row>
    <row r="12" spans="1:10" ht="17.25" customHeight="1">
      <c r="A12" s="161" t="s">
        <v>128</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110</v>
      </c>
      <c r="B1" s="160"/>
      <c r="C1" s="160"/>
      <c r="D1" s="160"/>
      <c r="E1" s="160"/>
      <c r="F1" s="160"/>
      <c r="G1" s="160"/>
      <c r="H1" s="160"/>
      <c r="I1" s="160"/>
      <c r="J1" s="160"/>
      <c r="K1" s="162" t="s">
        <v>100</v>
      </c>
      <c r="L1" s="162"/>
    </row>
    <row r="2" spans="1:12" s="12" customFormat="1" ht="20.100000000000001" customHeight="1">
      <c r="D2" s="60" t="s">
        <v>56</v>
      </c>
      <c r="E2" s="58" t="s">
        <v>39</v>
      </c>
      <c r="F2" s="72" t="str">
        <f>+'Информация для раскрытия'!$B$3</f>
        <v>май</v>
      </c>
      <c r="G2" s="59" t="str">
        <f>+'5)'!$E$3</f>
        <v>2021 г.</v>
      </c>
      <c r="J2" s="62"/>
    </row>
    <row r="4" spans="1:12" ht="27" customHeight="1">
      <c r="A4" s="163" t="s">
        <v>111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4" t="s">
        <v>112</v>
      </c>
      <c r="B1" s="164"/>
      <c r="C1" s="164"/>
      <c r="D1" s="164"/>
      <c r="E1" s="164"/>
      <c r="F1" s="164"/>
      <c r="G1" s="164"/>
      <c r="H1" s="164"/>
      <c r="I1" s="164"/>
      <c r="J1" s="164"/>
      <c r="K1" s="165" t="s">
        <v>100</v>
      </c>
      <c r="L1" s="165"/>
    </row>
    <row r="4" spans="1:12" ht="15.75">
      <c r="A4" s="75" t="s">
        <v>114</v>
      </c>
      <c r="B4" s="76" t="s">
        <v>118</v>
      </c>
      <c r="D4" s="166"/>
      <c r="E4" s="166"/>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jRPtoOAtblyI2h4O+v7LHtDpBp7q9lsz91xGRHU4JT4=</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YQ8TVUxxJHVuNTns31p7j70Brs5tUJIYthLTfkJpol0=</DigestValue>
    </Reference>
    <Reference URI="#idInvalidSigLnImg" Type="http://www.w3.org/2000/09/xmldsig#Object">
      <DigestMethod Algorithm="urn:ietf:params:xml:ns:cpxmlsec:algorithms:gostr34112012-256"/>
      <DigestValue>56ThoIpj5DP6/tCt9XNiqXdm/8ZtabszhHAk6wtXwbg=</DigestValue>
    </Reference>
  </SignedInfo>
  <SignatureValue>L3wIMH860sqLhENk0VSN4IRDI1nvr8QqiSOw5d4G1A3gP7fBK+AEbhsmmUTzdIGE
v/Y229JdlqWWSzKOK4rrsw==</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pTHLUlXZcj+ho90Cd5/QZyJMCqI=</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ahwFS3aPl+KXyNFGwY77vhQ7GK8=</DigestValue>
      </Reference>
      <Reference URI="/xl/styles.xml?ContentType=application/vnd.openxmlformats-officedocument.spreadsheetml.styles+xml">
        <DigestMethod Algorithm="http://www.w3.org/2000/09/xmldsig#sha1"/>
        <DigestValue>Sm33woSCAliikikwfXVxX0Vn1K4=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9ur1TI7NFwE+I06KYPVV0mwF8gA=</DigestValue>
      </Reference>
      <Reference URI="/xl/worksheets/sheet2.xml?ContentType=application/vnd.openxmlformats-officedocument.spreadsheetml.worksheet+xml">
        <DigestMethod Algorithm="http://www.w3.org/2000/09/xmldsig#sha1"/>
        <DigestValue>vedg88jgHtnvxsi+p1AOAUuX+tM=</DigestValue>
      </Reference>
      <Reference URI="/xl/worksheets/sheet3.xml?ContentType=application/vnd.openxmlformats-officedocument.spreadsheetml.worksheet+xml">
        <DigestMethod Algorithm="http://www.w3.org/2000/09/xmldsig#sha1"/>
        <DigestValue>OofbIdqOXi9ev8rvRELXkgeJ5Is=</DigestValue>
      </Reference>
      <Reference URI="/xl/worksheets/sheet4.xml?ContentType=application/vnd.openxmlformats-officedocument.spreadsheetml.worksheet+xml">
        <DigestMethod Algorithm="http://www.w3.org/2000/09/xmldsig#sha1"/>
        <DigestValue>epOdLdy0MnWhFxFoqpmjb55o33Y=</DigestValue>
      </Reference>
      <Reference URI="/xl/worksheets/sheet5.xml?ContentType=application/vnd.openxmlformats-officedocument.spreadsheetml.worksheet+xml">
        <DigestMethod Algorithm="http://www.w3.org/2000/09/xmldsig#sha1"/>
        <DigestValue>OxKGd6jiXzaCGnudl0BKK+a/bPI=</DigestValue>
      </Reference>
      <Reference URI="/xl/worksheets/sheet6.xml?ContentType=application/vnd.openxmlformats-officedocument.spreadsheetml.worksheet+xml">
        <DigestMethod Algorithm="http://www.w3.org/2000/09/xmldsig#sha1"/>
        <DigestValue>nyc54yL+uE4H8oyE2XWN9bDYlR8=</DigestValue>
      </Reference>
      <Reference URI="/xl/worksheets/sheet7.xml?ContentType=application/vnd.openxmlformats-officedocument.spreadsheetml.worksheet+xml">
        <DigestMethod Algorithm="http://www.w3.org/2000/09/xmldsig#sha1"/>
        <DigestValue>JDt+2LG2TPeXMkNF0k0VZa/iDQk=</DigestValue>
      </Reference>
      <Reference URI="/xl/worksheets/sheet8.xml?ContentType=application/vnd.openxmlformats-officedocument.spreadsheetml.worksheet+xml">
        <DigestMethod Algorithm="http://www.w3.org/2000/09/xmldsig#sha1"/>
        <DigestValue>XSFE6Eykt+bSlAgRL9CT25FaacQ=</DigestValue>
      </Reference>
      <Reference URI="/xl/worksheets/sheet9.xml?ContentType=application/vnd.openxmlformats-officedocument.spreadsheetml.worksheet+xml">
        <DigestMethod Algorithm="http://www.w3.org/2000/09/xmldsig#sha1"/>
        <DigestValue>nfnH6FLIy6ie/AWYKwupIZ61oHA=</DigestValue>
      </Reference>
    </Manifest>
    <SignatureProperties>
      <SignatureProperty Id="idSignatureTime" Target="#idPackageSignature">
        <mdssi:SignatureTime>
          <mdssi:Format>YYYY-MM-DDThh:mm:ssTZD</mdssi:Format>
          <mdssi:Value>2021-06-10T06:14:09Z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hXd4dIV30gwBFTsAAAAAzyAAAvE2ZgAAAADSDAEVzAAAAABg7gIS8TZm/yIA4X/kAMApAAAAAAAAAN8BACAAAAAgOACKAbzOIADgziAA0gwBFVNlZ29lIFVJAG0cZ1gAAAAAAAAACm0cZxIAAAAAYO4CHM8gAFNlZ29lIFVJAAAgABIAAADMAAAAAGDuAtdPOGbMAAAAAQAAAAAAAAAczyAAdZ83ZpDPIADMAAAAAQAAAAAAAAA0zyAAdZ83ZgAAIADMAAAADNEgAAEAAAAAAAAA8M8gABWfN2aozyAAQwsBcAEAAAAAAAAAAgAAACCAUAAAAAAAAQAACEMLAXBkdgAIAAAAACUAAAAMAAAAAwAAABgAAAAMAAAAAAAAAhIAAAAMAAAAAQAAAB4AAAAYAAAAvQAAAAQAAAD3AAAAEQAAAFQAAACIAAAAvgAAAAQAAAD1AAAAEAAAAAEAAACrCg1CchwNQr4AAAAEAAAACgAAAEwAAAAAAAAAAAAAAAAAAAD//////////2AAAAAxADAALgAwADY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M0EAKDRBAAABAAAAAQAAAAAAAAAAABTAGkAZwBuAGEAdAB1AHIAZQBMAGkAbgBlAAAA5PNCZojzQmYwwMgE8IFDZsDvI2cATwAFAAAEAAzLIAAPCktmcE3IBB4TOWYsCktmVOO8p6DLIAABAAQAAAAEAIATIAPoagAAAAAEAAAAIAC+5UdmAEsABQBPAAWgyyAAoMsgAAEABAAAAAQAcMsgAAAAAAD/////NMsgAHDLIAAeEzlm+OVHZijjvKcAACAAcE3IBIC3yAQAAAAAMAAAAITLIAAAAAAAz20cZwAAAACABDAAAAAAACA9wwRoyyAAPW0cZ9SzyAQjzCAAZHYACAAAAAAlAAAADAAAAAQAAAAYAAAADAAAAAAAAAISAAAADAAAAAEAAAAWAAAADAAAAAgAAABUAAAAVAAAAAoAAAA3AAAAHgAAAFoAAAABAAAAqwoNQnIcDUIKAAAAWwAAAAEAAABMAAAABAAAAAkAAAA3AAAAIAAAAFsAAABQAAAAWAA1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AjbAEAAAAAL0LIZciAIoBpAEAAJT84QQAlqUGAAABBNiapQboniAANzTZd0oAAACoc6YGAAABBBB4pga0BA8AtAQPAEyeIACfaoV3cDu6AAAAAACCAgAAAgAAAAAAAABYniAAGGKFdwAAjHdwCnMAlJ4gAERrhXcTa4V3WkO6p7QEDwD0niAAAQAAAAEAAAAAAAAAZJ4gAPSeIAAcpSAAnqqLd9a2H9AAAP//E2uFd4wWH220BA8AggIAAAIAAAAAAAAAtAQPAIICAADAcb0D2J4gAINKUmbAb1EAtAQPAOyeIAANIGV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V3eHSFd9IMARU7AAAAAM8gAALxNmYAAAAA0gwBFcwAAAAAYO4CEvE2Zv8iAOF/5ADAKQAAAAAAAADfAQAgAAAAIDgAigG8ziAA4M4gANIMARVTZWdvZSBVSQBtHGdYAAAAAAAAAAptHGcSAAAAAGDuAhzPIABTZWdvZSBVSQAAIAASAAAAzAAAAABg7gLXTzhmzAAAAAEAAAAAAAAAHM8gAHWfN2aQzyAAzAAAAAEAAAAAAAAANM8gAHWfN2YAACAAzAAAAAzRIAABAAAAAAAAAPDPIAAVnzdmqM8gAEMLAXABAAAAAAAAAAIAAAAggFAAAAAAAAEAAAhDCwF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NBACg0QQAAAQAAAAEAAAAAAAAAAAAUwBpAGcAbgBhAHQAdQByAGUATABpAG4AZQAAAOTzQmaI80JmMMDIBPCBQ2bA7yNnAE8ABQAABAAMyyAADwpLZnBNyAQeEzlmLApLZlTjvKegyyAAAQAEAAAABACAEyAD6GoAAAAABAAAACAAvuVHZgBLAAUATwAFoMsgAKDLIAABAAQAAAAEAHDLIAAAAAAA/////zTLIABwyyAAHhM5ZvjlR2Yo47ynAAAgAHBNyASAt8gEAAAAADAAAACEyyAAAAAAAM9tHGcAAAAAgAQwAAAAAAAgPcMEaMsgAD1tHGfUs8gEI8wgAGR2AAgAAAAAJQAAAAwAAAAEAAAAGAAAAAwAAAAAAAACEgAAAAwAAAABAAAAFgAAAAwAAAAIAAAAVAAAAFQAAAAKAAAANwAAAB4AAABaAAAAAQAAAKsKDUJyHA1CCgAAAFsAAAABAAAATAAAAAQAAAAJAAAANwAAACAAAABbAAAAUAAAAFgA4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wI2wBAAAAAAeECGrIgCKAQAAAAAAAAAAAAAAAAAAAAAAAAAAAAAAAAAAAAAAAAAAAAAAAAAAAAAAAAAAAAAAAAAAAAAAAAAAAAAAAAAAAAAAAAAAAAAAAAAAAAAAAAAAAAAAAAAAAAAAAAAAAAAAAAAAAAAAAAAAAAAAAAAAAAAAAAAAAAAAAAAAAAAAAAAAAAAAAAAAAAAAAAAAAAAAAAAAAAAAAAAAAAAAAAAAAAAAAAAAAAAAAAAAAAAAAAAAAAAAAAAAAAAAAAAANvbYdwAAAAD5E9t38p4gAAAAAADsniAADSBl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2021-06-10T06:14:09Z</dcterms:modified>
</cp:coreProperties>
</file>