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<sst xmlns="http://schemas.openxmlformats.org/spreadsheetml/2006/main" count="196" uniqueCount="153">
  <si>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</si>
  <si>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</si>
  <si>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</si>
  <si>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</si>
  <si>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</si>
  <si>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</si>
  <si>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</si>
  <si>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</si>
  <si>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</si>
  <si>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</si>
  <si>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</si>
  <si>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</si>
  <si>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</si>
  <si>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</si>
  <si>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</si>
  <si>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</si>
  <si>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</si>
  <si>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</si>
  <si>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</si>
  <si>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</si>
  <si>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</si>
  <si>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</si>
  <si>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</si>
  <si>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</si>
  <si>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</si>
  <si>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</si>
  <si>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</si>
  <si>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</si>
  <si>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</si>
  <si>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</si>
  <si>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</si>
  <si>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</si>
  <si>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</si>
  <si>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</si>
  <si>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</si>
  <si>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</si>
  <si>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</si>
  <si>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</si>
  <si>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</si>
  <si>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</si>
  <si>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</si>
  <si>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</si>
  <si>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</si>
  <si>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</si>
  <si>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</si>
  <si>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</si>
  <si>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</si>
  <si>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</si>
  <si>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</si>
  <si>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</si>
  <si>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</si>
  <si>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</si>
  <si>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</si>
  <si>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</si>
  <si>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</si>
  <si>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</si>
  <si>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</si>
  <si>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</si>
  <si>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</si>
  <si>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</si>
  <si>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</si>
  <si>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</si>
  <si>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</si>
  <si>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</si>
  <si>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</si>
  <si>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</si>
  <si>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</si>
  <si>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</si>
  <si>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</si>
  <si>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</si>
  <si>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</si>
  <si>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</si>
  <si>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</si>
  <si>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</si>
  <si>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</si>
  <si>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</si>
  <si>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</si>
  <si>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</si>
  <si>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</si>
  <si>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</si>
  <si>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</si>
  <si>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</si>
  <si>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</si>
  <si>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</si>
  <si>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</si>
  <si>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</si>
  <si>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</si>
  <si>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</si>
  <si>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</si>
  <si>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</si>
  <si>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</si>
  <si>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</si>
  <si>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</si>
  <si>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</si>
  <si>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</si>
  <si>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</si>
  <si>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</si>
  <si>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</si>
  <si>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</si>
  <si>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</si>
  <si>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</si>
  <si>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</si>
  <si>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</si>
  <si>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</si>
  <si>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</si>
  <si>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</si>
  <si>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</si>
  <si>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</si>
  <si>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</si>
  <si>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</si>
  <si>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</si>
  <si>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</si>
  <si>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</si>
  <si>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</si>
  <si>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</si>
  <si>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</si>
  <si>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</si>
  <si>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</si>
  <si>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</si>
  <si>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</si>
  <si>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</si>
  <si>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</si>
  <si>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</si>
  <si>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</si>
  <si>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</si>
  <si>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</si>
  <si>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</si>
  <si>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</si>
  <si>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</si>
  <si>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</si>
  <si>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</si>
  <si>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</si>
  <si>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</si>
  <si>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</si>
  <si>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</si>
  <si>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</si>
  <si>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</si>
  <si>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</si>
  <si>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</si>
  <si>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</si>
  <si>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</si>
  <si>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</si>
  <si>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</si>
  <si>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ТР силового кабеля 10 кВ Ф628 "ГПП-6 - ТП-44"</t>
  </si>
  <si>
    <t>октябрь</t>
  </si>
  <si>
    <t>ТР II секции 110 кВ в ОРУ-110 кВ ГПП-6</t>
  </si>
  <si>
    <t>ТР I секции 10 кВ в ЗРУ-10 кВ ГПП-6</t>
  </si>
  <si>
    <t>ТР I секции 110 кВ в ОРУ-110 кВ ГПП-6</t>
  </si>
  <si>
    <t>СР ВМ яч.18 "Т-8 ТП-12" в РУ-10 кВ ТП-12</t>
  </si>
  <si>
    <t>СР ВМ яч.9 "Т-7 ТП-12" в РУ-10 кВ ТП-12</t>
  </si>
  <si>
    <t>ТР ВМ яч.2 "Т-1 ТП-8" в РУ-10 кВ ТП-17</t>
  </si>
  <si>
    <t>ТР тран-ра Т-2 в ОРУ-110 кВ  ГПП-6</t>
  </si>
  <si>
    <t>ТР тран-ра Т-1 в ОРУ-110 кВ  ГПП-6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</si>
</sst>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 fillId="0" borderId="1" xfId="2" applyFont="1" applyFill="1" applyBorder="1" applyAlignment="1">
      <alignment horizontal="left"/>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0" t="s">
        <v>105</v>
      </c>
      <c r="B1" s="110"/>
      <c r="C1" s="110"/>
      <c r="D1" s="110"/>
    </row>
    <row r="2" spans="1:4" ht="15.75" customHeight="1">
      <c r="A2" s="21"/>
    </row>
    <row r="3" spans="1:4" s="23" customFormat="1">
      <c r="A3" s="22" t="s">
        <v>136</v>
      </c>
      <c r="B3" s="74" t="s">
        <v>144</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09" t="s">
        <v>115</v>
      </c>
      <c r="B8" s="109"/>
      <c r="C8" s="109"/>
    </row>
    <row r="9" spans="1:4" s="23" customFormat="1" ht="9.9499999999999993" customHeight="1"/>
    <row r="10" spans="1:4" s="27" customFormat="1" ht="65.25" customHeight="1">
      <c r="A10" s="109" t="s">
        <v>99</v>
      </c>
      <c r="B10" s="109"/>
      <c r="C10" s="109"/>
      <c r="D10" s="109"/>
    </row>
    <row r="11" spans="1:4" s="27" customFormat="1" ht="9.9499999999999993" customHeight="1">
      <c r="A11" s="26"/>
      <c r="B11" s="26"/>
      <c r="C11" s="26"/>
      <c r="D11" s="26"/>
    </row>
    <row r="12" spans="1:4" s="27" customFormat="1" ht="34.5" customHeight="1">
      <c r="A12" s="109" t="s">
        <v>100</v>
      </c>
      <c r="B12" s="109"/>
      <c r="C12" s="109"/>
      <c r="D12" s="109"/>
    </row>
    <row r="13" spans="1:4" s="27" customFormat="1" ht="9.9499999999999993" customHeight="1">
      <c r="A13" s="26"/>
      <c r="B13" s="26"/>
      <c r="C13" s="26"/>
      <c r="D13" s="26"/>
    </row>
    <row r="14" spans="1:4" s="27" customFormat="1" ht="49.5" customHeight="1">
      <c r="A14" s="109" t="s">
        <v>101</v>
      </c>
      <c r="B14" s="109"/>
      <c r="C14" s="109"/>
      <c r="D14" s="109"/>
    </row>
    <row r="15" spans="1:4" s="27" customFormat="1" ht="9.9499999999999993" customHeight="1">
      <c r="A15" s="26"/>
      <c r="B15" s="26"/>
      <c r="C15" s="26"/>
      <c r="D15" s="26"/>
    </row>
    <row r="16" spans="1:4" s="27" customFormat="1" ht="63.75" customHeight="1">
      <c r="A16" s="109" t="s">
        <v>102</v>
      </c>
      <c r="B16" s="109"/>
      <c r="C16" s="109"/>
      <c r="D16" s="109"/>
    </row>
    <row r="17" spans="1:4" s="27" customFormat="1" ht="9.9499999999999993" customHeight="1">
      <c r="A17" s="26"/>
      <c r="B17" s="26"/>
      <c r="C17" s="26"/>
      <c r="D17" s="26"/>
    </row>
    <row r="18" spans="1:4" s="27" customFormat="1" ht="50.25" customHeight="1">
      <c r="A18" s="109" t="s">
        <v>103</v>
      </c>
      <c r="B18" s="109"/>
      <c r="C18" s="109"/>
      <c r="D18" s="109"/>
    </row>
    <row r="19" spans="1:4" s="27" customFormat="1" ht="9.9499999999999993" customHeight="1">
      <c r="A19" s="26"/>
      <c r="B19" s="26"/>
      <c r="C19" s="26"/>
      <c r="D19" s="26"/>
    </row>
    <row r="20" spans="1:4" s="27" customFormat="1" ht="140.25" customHeight="1">
      <c r="A20" s="109" t="s">
        <v>104</v>
      </c>
      <c r="B20" s="109"/>
      <c r="C20" s="109"/>
      <c r="D20" s="109"/>
    </row>
    <row r="21" spans="1:4" s="27" customFormat="1" ht="5.25" customHeight="1">
      <c r="A21" s="79"/>
      <c r="B21" s="79"/>
      <c r="C21" s="79"/>
      <c r="D21" s="79"/>
    </row>
    <row r="22" spans="1:4" s="27" customFormat="1" ht="35.25" customHeight="1">
      <c r="A22" s="109" t="s">
        <v>121</v>
      </c>
      <c r="B22" s="109"/>
      <c r="C22" s="109"/>
      <c r="D22" s="109"/>
    </row>
    <row r="23" spans="1:4" s="27" customFormat="1" ht="8.25" customHeight="1">
      <c r="A23" s="79"/>
      <c r="B23" s="79"/>
      <c r="C23" s="79"/>
      <c r="D23" s="79"/>
    </row>
    <row r="24" spans="1:4" s="27" customFormat="1" ht="103.5" customHeight="1">
      <c r="A24" s="109" t="s">
        <v>120</v>
      </c>
      <c r="B24" s="109"/>
      <c r="C24" s="109"/>
      <c r="D24" s="109"/>
    </row>
    <row r="25" spans="1:4" s="27" customFormat="1" ht="65.25" customHeight="1">
      <c r="A25" s="109" t="s">
        <v>124</v>
      </c>
      <c r="B25" s="109"/>
      <c r="C25" s="109"/>
      <c r="D25" s="109"/>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9"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1" t="s">
        <v>109</v>
      </c>
      <c r="K1" s="121"/>
    </row>
    <row r="2" spans="1:11" ht="15" customHeight="1">
      <c r="A2" s="122" t="s">
        <v>59</v>
      </c>
      <c r="B2" s="122"/>
      <c r="C2" s="122"/>
      <c r="D2" s="122"/>
      <c r="E2" s="75" t="str">
        <f>'Информация для раскрытия'!B3</f>
        <v>октябрь</v>
      </c>
      <c r="F2" s="29" t="str">
        <f>'Информация для раскрытия'!C3</f>
        <v>2019 г.</v>
      </c>
    </row>
    <row r="3" spans="1:11" ht="15" customHeight="1">
      <c r="A3" s="123" t="s">
        <v>137</v>
      </c>
      <c r="B3" s="123"/>
      <c r="C3" s="123"/>
      <c r="D3" s="123"/>
      <c r="E3" s="123"/>
      <c r="F3" s="123"/>
    </row>
    <row r="4" spans="1:11" ht="15">
      <c r="A4" s="9"/>
      <c r="B4" s="9"/>
      <c r="C4" s="9"/>
      <c r="D4" s="9"/>
      <c r="E4" s="9"/>
      <c r="F4" s="10"/>
    </row>
    <row r="5" spans="1:11" ht="15">
      <c r="A5" s="116" t="s">
        <v>94</v>
      </c>
      <c r="B5" s="127" t="s">
        <v>93</v>
      </c>
      <c r="C5" s="127"/>
      <c r="D5" s="127"/>
      <c r="E5" s="127"/>
      <c r="F5" s="127"/>
    </row>
    <row r="6" spans="1:11" ht="15">
      <c r="A6" s="117"/>
      <c r="B6" s="36" t="str">
        <f>+E2</f>
        <v>октябрь</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4"/>
      <c r="C17" s="125"/>
      <c r="D17" s="125"/>
      <c r="E17" s="125"/>
      <c r="F17" s="126"/>
    </row>
    <row r="18" spans="1:11" ht="15">
      <c r="A18" s="1"/>
      <c r="B18" s="118"/>
      <c r="C18" s="119"/>
      <c r="D18" s="119"/>
      <c r="E18" s="119"/>
      <c r="F18" s="120"/>
    </row>
    <row r="19" spans="1:11" ht="15">
      <c r="A19" s="1"/>
      <c r="B19" s="118"/>
      <c r="C19" s="119"/>
      <c r="D19" s="119"/>
      <c r="E19" s="119"/>
      <c r="F19" s="120"/>
    </row>
    <row r="20" spans="1:11" ht="15">
      <c r="A20" s="1" t="s">
        <v>61</v>
      </c>
      <c r="B20" s="118"/>
      <c r="C20" s="119"/>
      <c r="D20" s="119"/>
      <c r="E20" s="119"/>
      <c r="F20" s="120"/>
    </row>
    <row r="21" spans="1:11" ht="15">
      <c r="A21" s="1"/>
      <c r="B21" s="112"/>
      <c r="C21" s="113"/>
      <c r="D21" s="113"/>
      <c r="E21" s="113"/>
      <c r="F21" s="114"/>
    </row>
    <row r="22" spans="1:11" ht="15">
      <c r="A22" s="1"/>
      <c r="B22" s="112"/>
      <c r="C22" s="113"/>
      <c r="D22" s="113"/>
      <c r="E22" s="113"/>
      <c r="F22" s="114"/>
    </row>
    <row r="23" spans="1:11" ht="15">
      <c r="A23" s="9"/>
      <c r="B23" s="9"/>
      <c r="C23" s="9"/>
      <c r="D23" s="9"/>
      <c r="E23" s="9"/>
      <c r="F23" s="10"/>
    </row>
    <row r="24" spans="1:11" ht="49.5" customHeight="1">
      <c r="A24" s="8"/>
      <c r="B24" s="9"/>
      <c r="C24" s="9"/>
      <c r="D24" s="9"/>
      <c r="E24" s="9"/>
      <c r="F24" s="10"/>
    </row>
    <row r="26" spans="1:11" s="4" customFormat="1" ht="15.75" customHeight="1">
      <c r="A26" s="115" t="s">
        <v>138</v>
      </c>
      <c r="B26" s="115"/>
      <c r="C26" s="115"/>
      <c r="D26" s="115"/>
      <c r="E26" s="115"/>
      <c r="F26" s="115"/>
      <c r="G26" s="75" t="str">
        <f>'Информация для раскрытия'!B3</f>
        <v>октябрь</v>
      </c>
      <c r="H26" s="32" t="str">
        <f>F2</f>
        <v>2019 г.</v>
      </c>
      <c r="J26" s="33"/>
      <c r="K26" s="33"/>
    </row>
    <row r="27" spans="1:11" s="4" customFormat="1" ht="15"/>
    <row r="28" spans="1:11" s="4" customFormat="1" ht="15">
      <c r="A28" s="111" t="s">
        <v>0</v>
      </c>
      <c r="B28" s="111"/>
      <c r="C28" s="111"/>
      <c r="D28" s="111"/>
      <c r="E28" s="111"/>
      <c r="F28" s="111"/>
      <c r="G28" s="111"/>
      <c r="H28" s="111"/>
      <c r="I28" s="111"/>
      <c r="J28" s="111"/>
      <c r="K28" s="111"/>
    </row>
    <row r="29" spans="1:11" s="4" customFormat="1" ht="15">
      <c r="A29" s="128" t="s">
        <v>32</v>
      </c>
      <c r="B29" s="130" t="s">
        <v>1</v>
      </c>
      <c r="C29" s="131"/>
      <c r="D29" s="131"/>
      <c r="E29" s="131"/>
      <c r="F29" s="132"/>
      <c r="G29" s="130" t="s">
        <v>108</v>
      </c>
      <c r="H29" s="131"/>
      <c r="I29" s="131"/>
      <c r="J29" s="131"/>
      <c r="K29" s="132"/>
    </row>
    <row r="30" spans="1:11" s="4" customFormat="1" ht="18" customHeight="1">
      <c r="A30" s="129"/>
      <c r="B30" s="36" t="str">
        <f>+B6</f>
        <v>октябрь</v>
      </c>
      <c r="C30" s="36" t="str">
        <f t="shared" ref="C30:E30" si="4">+C6</f>
        <v>II квартал</v>
      </c>
      <c r="D30" s="36" t="str">
        <f t="shared" si="4"/>
        <v>III квартал</v>
      </c>
      <c r="E30" s="36" t="str">
        <f t="shared" si="4"/>
        <v>IV квартал</v>
      </c>
      <c r="F30" s="36" t="s">
        <v>2</v>
      </c>
      <c r="G30" s="36" t="str">
        <f>+B30</f>
        <v>октябрь</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33" t="s">
        <v>85</v>
      </c>
      <c r="B36" s="133"/>
      <c r="C36" s="133"/>
      <c r="D36" s="133"/>
      <c r="E36" s="133"/>
      <c r="F36" s="133"/>
      <c r="G36" s="133"/>
      <c r="H36" s="133"/>
      <c r="I36" s="133"/>
      <c r="J36" s="133"/>
      <c r="K36" s="133"/>
    </row>
    <row r="37" spans="1:11" s="4" customFormat="1" ht="15">
      <c r="A37" s="128" t="s">
        <v>32</v>
      </c>
      <c r="B37" s="134" t="s">
        <v>79</v>
      </c>
      <c r="C37" s="134"/>
      <c r="D37" s="134"/>
      <c r="E37" s="134"/>
      <c r="F37" s="134"/>
      <c r="G37" s="134" t="s">
        <v>80</v>
      </c>
      <c r="H37" s="134"/>
      <c r="I37" s="134"/>
      <c r="J37" s="134"/>
      <c r="K37" s="134"/>
    </row>
    <row r="38" spans="1:11" s="4" customFormat="1" ht="15">
      <c r="A38" s="129"/>
      <c r="B38" s="36" t="str">
        <f>+B30</f>
        <v>октябрь</v>
      </c>
      <c r="C38" s="36" t="str">
        <f t="shared" ref="C38:K41" si="6">+C30</f>
        <v>II квартал</v>
      </c>
      <c r="D38" s="36" t="str">
        <f t="shared" si="6"/>
        <v>III квартал</v>
      </c>
      <c r="E38" s="36" t="str">
        <f t="shared" si="6"/>
        <v>IV квартал</v>
      </c>
      <c r="F38" s="36" t="str">
        <f t="shared" si="6"/>
        <v>год</v>
      </c>
      <c r="G38" s="36" t="str">
        <f t="shared" si="6"/>
        <v>октябрь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7" sqref="A7:E21"/>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1" t="s">
        <v>109</v>
      </c>
      <c r="E1" s="121"/>
    </row>
    <row r="2" spans="1:7" s="11" customFormat="1" ht="20.100000000000001" customHeight="1">
      <c r="A2" s="135" t="s">
        <v>35</v>
      </c>
      <c r="B2" s="135"/>
      <c r="C2" s="135"/>
      <c r="D2" s="135"/>
      <c r="E2" s="135"/>
      <c r="G2" s="69"/>
    </row>
    <row r="3" spans="1:7" s="11" customFormat="1" ht="20.100000000000001" customHeight="1">
      <c r="A3" s="137" t="s">
        <v>139</v>
      </c>
      <c r="B3" s="137"/>
      <c r="C3" s="76" t="str">
        <f>'Информация для раскрытия'!B3</f>
        <v>октябрь</v>
      </c>
      <c r="D3" s="34" t="str">
        <f>'1)'!F2</f>
        <v>2019 г.</v>
      </c>
      <c r="E3" s="84"/>
      <c r="F3" s="2"/>
    </row>
    <row r="4" spans="1:7" s="11" customFormat="1">
      <c r="A4" s="136" t="s">
        <v>84</v>
      </c>
      <c r="B4" s="136"/>
      <c r="C4" s="136"/>
      <c r="D4" s="136"/>
      <c r="E4" s="136"/>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2"/>
    </row>
    <row r="8" spans="1:7" s="10" customFormat="1">
      <c r="A8" s="101" t="s">
        <v>145</v>
      </c>
      <c r="B8" s="18" t="s">
        <v>130</v>
      </c>
      <c r="C8" s="71">
        <v>43740</v>
      </c>
      <c r="D8" s="71">
        <v>43741</v>
      </c>
      <c r="E8" s="106">
        <v>50</v>
      </c>
    </row>
    <row r="9" spans="1:7" s="10" customFormat="1">
      <c r="A9" s="101" t="s">
        <v>146</v>
      </c>
      <c r="B9" s="18" t="s">
        <v>130</v>
      </c>
      <c r="C9" s="71">
        <v>43745</v>
      </c>
      <c r="D9" s="71">
        <v>43745</v>
      </c>
      <c r="E9" s="106">
        <v>40</v>
      </c>
    </row>
    <row r="10" spans="1:7" s="10" customFormat="1">
      <c r="A10" s="101" t="s">
        <v>147</v>
      </c>
      <c r="B10" s="18" t="s">
        <v>130</v>
      </c>
      <c r="C10" s="71">
        <v>43747</v>
      </c>
      <c r="D10" s="71">
        <v>43748</v>
      </c>
      <c r="E10" s="106">
        <v>50</v>
      </c>
    </row>
    <row r="11" spans="1:7" s="10" customFormat="1">
      <c r="A11" s="108" t="s">
        <v>143</v>
      </c>
      <c r="B11" s="18" t="s">
        <v>130</v>
      </c>
      <c r="C11" s="71">
        <v>43764</v>
      </c>
      <c r="D11" s="71">
        <v>43765</v>
      </c>
      <c r="E11" s="73">
        <v>76</v>
      </c>
    </row>
    <row r="12" spans="1:7" s="10" customFormat="1">
      <c r="A12" s="173"/>
      <c r="B12" s="103"/>
      <c r="C12" s="103"/>
      <c r="D12" s="103"/>
      <c r="E12" s="73"/>
    </row>
    <row r="13" spans="1:7" s="10" customFormat="1">
      <c r="A13" s="104" t="s">
        <v>27</v>
      </c>
      <c r="B13" s="103"/>
      <c r="C13" s="103"/>
      <c r="D13" s="103"/>
      <c r="E13" s="73"/>
    </row>
    <row r="14" spans="1:7" s="10" customFormat="1" ht="15" customHeight="1">
      <c r="A14" s="101" t="s">
        <v>148</v>
      </c>
      <c r="B14" s="18" t="s">
        <v>130</v>
      </c>
      <c r="C14" s="71">
        <v>43750</v>
      </c>
      <c r="D14" s="71">
        <v>43750</v>
      </c>
      <c r="E14" s="73">
        <v>24.6</v>
      </c>
    </row>
    <row r="15" spans="1:7" s="10" customFormat="1" ht="15" customHeight="1">
      <c r="A15" s="101" t="s">
        <v>149</v>
      </c>
      <c r="B15" s="18" t="s">
        <v>130</v>
      </c>
      <c r="C15" s="71">
        <v>43757</v>
      </c>
      <c r="D15" s="71">
        <v>43757</v>
      </c>
      <c r="E15" s="73">
        <v>24.6</v>
      </c>
    </row>
    <row r="16" spans="1:7" s="10" customFormat="1" ht="15" customHeight="1">
      <c r="A16" s="101" t="s">
        <v>150</v>
      </c>
      <c r="B16" s="18" t="s">
        <v>130</v>
      </c>
      <c r="C16" s="71">
        <v>43758</v>
      </c>
      <c r="D16" s="71">
        <v>43758</v>
      </c>
      <c r="E16" s="73">
        <v>24.6</v>
      </c>
    </row>
    <row r="17" spans="1:5" s="10" customFormat="1" ht="15" customHeight="1">
      <c r="A17" s="104"/>
      <c r="B17" s="18"/>
      <c r="C17" s="71"/>
      <c r="D17" s="71"/>
      <c r="E17" s="106"/>
    </row>
    <row r="18" spans="1:5" s="10" customFormat="1" ht="15" customHeight="1">
      <c r="A18" s="105" t="s">
        <v>28</v>
      </c>
      <c r="B18" s="103"/>
      <c r="C18" s="103"/>
      <c r="D18" s="103"/>
      <c r="E18" s="73"/>
    </row>
    <row r="19" spans="1:5" s="10" customFormat="1" ht="15" customHeight="1">
      <c r="A19" s="107" t="s">
        <v>151</v>
      </c>
      <c r="B19" s="18" t="s">
        <v>130</v>
      </c>
      <c r="C19" s="71">
        <v>43740</v>
      </c>
      <c r="D19" s="71">
        <v>43741</v>
      </c>
      <c r="E19" s="106">
        <v>26</v>
      </c>
    </row>
    <row r="20" spans="1:5" s="10" customFormat="1" ht="15" customHeight="1">
      <c r="A20" s="107" t="s">
        <v>152</v>
      </c>
      <c r="B20" s="18" t="s">
        <v>130</v>
      </c>
      <c r="C20" s="71">
        <v>43747</v>
      </c>
      <c r="D20" s="71">
        <v>43748</v>
      </c>
      <c r="E20" s="106">
        <v>26</v>
      </c>
    </row>
    <row r="21" spans="1:5" s="10" customFormat="1" ht="15" customHeight="1">
      <c r="A21" s="107"/>
      <c r="B21" s="18"/>
      <c r="C21" s="71"/>
      <c r="D21" s="71"/>
      <c r="E21" s="73"/>
    </row>
    <row r="22" spans="1:5" s="10" customFormat="1" ht="15" customHeight="1">
      <c r="A22" s="107"/>
      <c r="B22" s="18"/>
      <c r="C22" s="71"/>
      <c r="D22" s="71"/>
      <c r="E22" s="73"/>
    </row>
    <row r="23" spans="1:5" s="10" customFormat="1" ht="15" customHeight="1">
      <c r="A23" s="107"/>
      <c r="B23" s="18"/>
      <c r="C23" s="71"/>
      <c r="D23" s="71"/>
      <c r="E23" s="106"/>
    </row>
    <row r="24" spans="1:5" s="10" customFormat="1" ht="15" customHeight="1">
      <c r="A24" s="100"/>
      <c r="B24" s="18"/>
      <c r="C24" s="71"/>
      <c r="D24" s="71"/>
      <c r="E24" s="73"/>
    </row>
    <row r="25" spans="1:5" s="10" customFormat="1" ht="15" customHeight="1">
      <c r="A25" s="107"/>
      <c r="B25" s="18"/>
      <c r="C25" s="71"/>
      <c r="D25" s="71"/>
      <c r="E25" s="106"/>
    </row>
    <row r="26" spans="1:5" s="10" customFormat="1" ht="15" customHeight="1">
      <c r="A26" s="100"/>
      <c r="B26" s="18"/>
      <c r="C26" s="19"/>
      <c r="D26" s="19"/>
      <c r="E26" s="73"/>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F9" sqref="F9"/>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1" t="s">
        <v>109</v>
      </c>
      <c r="H1" s="121"/>
    </row>
    <row r="2" spans="1:8" ht="20.100000000000001" customHeight="1">
      <c r="A2" s="138" t="s">
        <v>36</v>
      </c>
      <c r="B2" s="138"/>
      <c r="C2" s="138"/>
      <c r="D2" s="138"/>
      <c r="E2" s="138"/>
      <c r="F2" s="138"/>
      <c r="G2" s="138"/>
      <c r="H2" s="138"/>
    </row>
    <row r="3" spans="1:8" ht="20.100000000000001" customHeight="1">
      <c r="A3" s="148" t="s">
        <v>140</v>
      </c>
      <c r="B3" s="148"/>
      <c r="C3" s="148"/>
      <c r="D3" s="148"/>
      <c r="E3" s="148"/>
      <c r="F3" s="77" t="str">
        <f>'Информация для раскрытия'!B3</f>
        <v>октябрь</v>
      </c>
      <c r="G3" s="39" t="str">
        <f>'1)'!F2</f>
        <v>2019 г.</v>
      </c>
      <c r="H3" s="85"/>
    </row>
    <row r="4" spans="1:8" ht="12" customHeight="1">
      <c r="A4" s="85"/>
      <c r="B4" s="85"/>
      <c r="C4" s="85"/>
      <c r="D4" s="85"/>
      <c r="E4" s="85"/>
      <c r="F4" s="85"/>
      <c r="G4" s="85"/>
      <c r="H4" s="85"/>
    </row>
    <row r="5" spans="1:8">
      <c r="A5" s="139" t="s">
        <v>3</v>
      </c>
      <c r="B5" s="139"/>
      <c r="C5" s="139"/>
      <c r="D5" s="139"/>
      <c r="E5" s="139"/>
      <c r="F5" s="139"/>
      <c r="G5" s="139"/>
      <c r="H5" s="139"/>
    </row>
    <row r="6" spans="1:8" ht="90" customHeight="1">
      <c r="A6" s="140" t="s">
        <v>4</v>
      </c>
      <c r="B6" s="140" t="s">
        <v>5</v>
      </c>
      <c r="C6" s="140" t="s">
        <v>6</v>
      </c>
      <c r="D6" s="142" t="s">
        <v>7</v>
      </c>
      <c r="E6" s="143"/>
      <c r="F6" s="144" t="s">
        <v>8</v>
      </c>
      <c r="G6" s="145"/>
      <c r="H6" s="146" t="s">
        <v>9</v>
      </c>
    </row>
    <row r="7" spans="1:8" ht="75.75" customHeight="1">
      <c r="A7" s="141"/>
      <c r="B7" s="141"/>
      <c r="C7" s="141"/>
      <c r="D7" s="40" t="s">
        <v>10</v>
      </c>
      <c r="E7" s="40" t="s">
        <v>11</v>
      </c>
      <c r="F7" s="41" t="s">
        <v>12</v>
      </c>
      <c r="G7" s="41" t="s">
        <v>13</v>
      </c>
      <c r="H7" s="147"/>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1" t="s">
        <v>109</v>
      </c>
      <c r="L1" s="121"/>
    </row>
    <row r="2" spans="1:12" ht="19.5" customHeight="1">
      <c r="A2" s="152" t="s">
        <v>106</v>
      </c>
      <c r="B2" s="152"/>
      <c r="C2" s="152"/>
      <c r="D2" s="152"/>
      <c r="E2" s="152"/>
      <c r="F2" s="152"/>
      <c r="G2" s="152"/>
      <c r="H2" s="152"/>
      <c r="I2" s="152"/>
      <c r="J2" s="152"/>
      <c r="K2" s="152"/>
      <c r="L2" s="152"/>
    </row>
    <row r="3" spans="1:12" ht="15" customHeight="1">
      <c r="A3" s="153"/>
      <c r="B3" s="153"/>
      <c r="C3" s="153"/>
      <c r="D3" s="153"/>
      <c r="E3" s="153"/>
      <c r="F3" s="153"/>
      <c r="G3" s="153"/>
      <c r="H3" s="153"/>
      <c r="I3" s="153"/>
      <c r="J3" s="153"/>
      <c r="K3" s="153"/>
      <c r="L3" s="153"/>
    </row>
    <row r="4" spans="1:12" ht="15" customHeight="1">
      <c r="A4" s="154" t="s">
        <v>29</v>
      </c>
      <c r="B4" s="154"/>
      <c r="C4" s="154"/>
      <c r="D4" s="154"/>
      <c r="E4" s="154"/>
      <c r="F4" s="154"/>
      <c r="G4" s="154"/>
      <c r="H4" s="154"/>
      <c r="I4" s="154"/>
      <c r="J4" s="154"/>
      <c r="K4" s="154"/>
      <c r="L4" s="154"/>
    </row>
    <row r="5" spans="1:12" s="37" customFormat="1" ht="15" customHeight="1">
      <c r="A5" s="155" t="s">
        <v>54</v>
      </c>
      <c r="B5" s="155"/>
      <c r="C5" s="155"/>
      <c r="D5" s="155"/>
      <c r="E5" s="155"/>
      <c r="F5" s="155"/>
      <c r="G5" s="155"/>
      <c r="H5" s="155"/>
      <c r="I5" s="155"/>
      <c r="J5" s="155"/>
      <c r="K5" s="155"/>
      <c r="L5" s="155"/>
    </row>
    <row r="6" spans="1:12" ht="96" customHeight="1">
      <c r="A6" s="156" t="s">
        <v>55</v>
      </c>
      <c r="B6" s="156"/>
      <c r="C6" s="156"/>
      <c r="D6" s="156"/>
      <c r="E6" s="156"/>
      <c r="F6" s="156"/>
      <c r="G6" s="156"/>
      <c r="H6" s="156"/>
      <c r="I6" s="156"/>
      <c r="J6" s="156"/>
      <c r="K6" s="156"/>
      <c r="L6" s="156"/>
    </row>
    <row r="7" spans="1:12" ht="30" customHeight="1">
      <c r="A7" s="156" t="s">
        <v>56</v>
      </c>
      <c r="B7" s="156"/>
      <c r="C7" s="156"/>
      <c r="D7" s="156"/>
      <c r="E7" s="156"/>
      <c r="F7" s="156"/>
      <c r="G7" s="156"/>
      <c r="H7" s="156"/>
      <c r="I7" s="156"/>
      <c r="J7" s="156"/>
      <c r="K7" s="156"/>
      <c r="L7" s="156"/>
    </row>
    <row r="8" spans="1:12" ht="30" customHeight="1">
      <c r="A8" s="156" t="s">
        <v>62</v>
      </c>
      <c r="B8" s="156"/>
      <c r="C8" s="156"/>
      <c r="D8" s="156"/>
      <c r="E8" s="156"/>
      <c r="F8" s="156"/>
      <c r="G8" s="156"/>
      <c r="H8" s="156"/>
      <c r="I8" s="156"/>
      <c r="J8" s="156"/>
      <c r="K8" s="156"/>
      <c r="L8" s="156"/>
    </row>
    <row r="9" spans="1:12" ht="15" customHeight="1">
      <c r="A9" s="87"/>
      <c r="B9" s="49"/>
      <c r="C9" s="49"/>
      <c r="D9" s="49"/>
      <c r="E9" s="49"/>
      <c r="F9" s="49"/>
      <c r="G9" s="49"/>
      <c r="H9" s="49"/>
      <c r="I9" s="49"/>
      <c r="J9" s="49"/>
      <c r="K9" s="49"/>
      <c r="L9" s="49"/>
    </row>
    <row r="10" spans="1:12" ht="15" customHeight="1">
      <c r="A10" s="154" t="s">
        <v>30</v>
      </c>
      <c r="B10" s="154"/>
      <c r="C10" s="154"/>
      <c r="D10" s="154"/>
      <c r="E10" s="154"/>
      <c r="F10" s="154"/>
      <c r="G10" s="154"/>
      <c r="H10" s="154"/>
      <c r="I10" s="154"/>
      <c r="J10" s="154"/>
      <c r="K10" s="154"/>
      <c r="L10" s="154"/>
    </row>
    <row r="11" spans="1:12" ht="64.5" customHeight="1">
      <c r="A11" s="150" t="s">
        <v>48</v>
      </c>
      <c r="B11" s="150"/>
      <c r="C11" s="150"/>
      <c r="D11" s="150"/>
      <c r="E11" s="150"/>
      <c r="F11" s="150"/>
      <c r="G11" s="150"/>
      <c r="H11" s="150"/>
      <c r="I11" s="150"/>
      <c r="J11" s="150"/>
      <c r="K11" s="150"/>
      <c r="L11" s="150"/>
    </row>
    <row r="12" spans="1:12" ht="45.75" customHeight="1">
      <c r="A12" s="150" t="s">
        <v>31</v>
      </c>
      <c r="B12" s="150"/>
      <c r="C12" s="150"/>
      <c r="D12" s="150"/>
      <c r="E12" s="150"/>
      <c r="F12" s="150"/>
      <c r="G12" s="150"/>
      <c r="H12" s="150"/>
      <c r="I12" s="150"/>
      <c r="J12" s="150"/>
      <c r="K12" s="150"/>
      <c r="L12" s="150"/>
    </row>
    <row r="13" spans="1:12" ht="18" customHeight="1">
      <c r="A13" s="151" t="s">
        <v>49</v>
      </c>
      <c r="B13" s="151"/>
      <c r="C13" s="151"/>
      <c r="D13" s="151"/>
      <c r="E13" s="151"/>
      <c r="F13" s="151"/>
      <c r="G13" s="151"/>
      <c r="H13" s="151"/>
      <c r="I13" s="151"/>
      <c r="J13" s="151"/>
      <c r="K13" s="151"/>
      <c r="L13" s="151"/>
    </row>
    <row r="14" spans="1:12" ht="48.75" customHeight="1">
      <c r="A14" s="150" t="s">
        <v>50</v>
      </c>
      <c r="B14" s="150"/>
      <c r="C14" s="150"/>
      <c r="D14" s="150"/>
      <c r="E14" s="150"/>
      <c r="F14" s="150"/>
      <c r="G14" s="150"/>
      <c r="H14" s="150"/>
      <c r="I14" s="150"/>
      <c r="J14" s="150"/>
      <c r="K14" s="150"/>
      <c r="L14" s="150"/>
    </row>
    <row r="15" spans="1:12" ht="45" customHeight="1">
      <c r="A15" s="150" t="s">
        <v>51</v>
      </c>
      <c r="B15" s="150"/>
      <c r="C15" s="150"/>
      <c r="D15" s="150"/>
      <c r="E15" s="150"/>
      <c r="F15" s="150"/>
      <c r="G15" s="150"/>
      <c r="H15" s="150"/>
      <c r="I15" s="150"/>
      <c r="J15" s="150"/>
      <c r="K15" s="150"/>
      <c r="L15" s="150"/>
    </row>
    <row r="16" spans="1:12">
      <c r="A16" s="150" t="s">
        <v>52</v>
      </c>
      <c r="B16" s="150"/>
      <c r="C16" s="150"/>
      <c r="D16" s="150"/>
      <c r="E16" s="150"/>
      <c r="F16" s="150"/>
      <c r="G16" s="150"/>
      <c r="H16" s="150"/>
      <c r="I16" s="150"/>
      <c r="J16" s="150"/>
      <c r="K16" s="150"/>
      <c r="L16" s="150"/>
    </row>
    <row r="17" spans="1:13" ht="62.25" customHeight="1">
      <c r="A17" s="157" t="s">
        <v>63</v>
      </c>
      <c r="B17" s="150"/>
      <c r="C17" s="150"/>
      <c r="D17" s="150"/>
      <c r="E17" s="150"/>
      <c r="F17" s="150"/>
      <c r="G17" s="150"/>
      <c r="H17" s="150"/>
      <c r="I17" s="150"/>
      <c r="J17" s="150"/>
      <c r="K17" s="150"/>
      <c r="L17" s="150"/>
    </row>
    <row r="18" spans="1:13" ht="33" customHeight="1">
      <c r="A18" s="150" t="s">
        <v>53</v>
      </c>
      <c r="B18" s="150"/>
      <c r="C18" s="150"/>
      <c r="D18" s="150"/>
      <c r="E18" s="150"/>
      <c r="F18" s="150"/>
      <c r="G18" s="150"/>
      <c r="H18" s="150"/>
      <c r="I18" s="150"/>
      <c r="J18" s="150"/>
      <c r="K18" s="150"/>
      <c r="L18" s="150"/>
    </row>
    <row r="19" spans="1:13" ht="46.5" customHeight="1">
      <c r="A19" s="150" t="s">
        <v>64</v>
      </c>
      <c r="B19" s="150"/>
      <c r="C19" s="150"/>
      <c r="D19" s="150"/>
      <c r="E19" s="150"/>
      <c r="F19" s="150"/>
      <c r="G19" s="150"/>
      <c r="H19" s="150"/>
      <c r="I19" s="150"/>
      <c r="J19" s="150"/>
      <c r="K19" s="150"/>
      <c r="L19" s="150"/>
    </row>
    <row r="20" spans="1:13" ht="15" customHeight="1">
      <c r="A20" s="153"/>
      <c r="B20" s="153"/>
      <c r="C20" s="153"/>
      <c r="D20" s="153"/>
      <c r="E20" s="153"/>
      <c r="F20" s="153"/>
      <c r="G20" s="153"/>
      <c r="H20" s="153"/>
      <c r="I20" s="153"/>
      <c r="J20" s="153"/>
      <c r="K20" s="153"/>
      <c r="L20" s="153"/>
    </row>
    <row r="21" spans="1:13" ht="30" customHeight="1">
      <c r="A21" s="149" t="s">
        <v>116</v>
      </c>
      <c r="B21" s="149"/>
      <c r="C21" s="149"/>
      <c r="D21" s="149"/>
      <c r="E21" s="149"/>
      <c r="F21" s="149"/>
      <c r="G21" s="149"/>
      <c r="H21" s="149"/>
      <c r="I21" s="149"/>
      <c r="J21" s="149"/>
      <c r="K21" s="149"/>
      <c r="L21" s="72" t="s">
        <v>114</v>
      </c>
      <c r="M21" s="72"/>
    </row>
    <row r="23" spans="1:13" ht="30" customHeight="1">
      <c r="A23" s="149" t="s">
        <v>117</v>
      </c>
      <c r="B23" s="149"/>
      <c r="C23" s="149"/>
      <c r="D23" s="149"/>
      <c r="E23" s="149"/>
      <c r="F23" s="149"/>
      <c r="G23" s="149"/>
      <c r="H23" s="149"/>
      <c r="I23" s="149"/>
      <c r="J23" s="149"/>
      <c r="K23" s="149"/>
      <c r="L23" s="72" t="s">
        <v>114</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C21" sqref="C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1" t="s">
        <v>109</v>
      </c>
      <c r="E1" s="121"/>
    </row>
    <row r="2" spans="1:8" ht="15" customHeight="1">
      <c r="A2" s="138" t="s">
        <v>37</v>
      </c>
      <c r="B2" s="138"/>
      <c r="C2" s="138"/>
      <c r="D2" s="138"/>
      <c r="E2" s="138"/>
      <c r="F2" s="50"/>
      <c r="G2" s="50"/>
      <c r="H2" s="50"/>
    </row>
    <row r="3" spans="1:8" ht="15" customHeight="1">
      <c r="A3" s="148" t="s">
        <v>141</v>
      </c>
      <c r="B3" s="148"/>
      <c r="C3" s="148"/>
      <c r="D3" s="77" t="str">
        <f>'Информация для раскрытия'!B3</f>
        <v>октябрь</v>
      </c>
      <c r="E3" s="39" t="str">
        <f>'3)'!G3</f>
        <v>2019 г.</v>
      </c>
      <c r="F3" s="50"/>
      <c r="G3" s="50"/>
      <c r="H3" s="50"/>
    </row>
    <row r="4" spans="1:8" ht="9.75" customHeight="1">
      <c r="A4" s="86"/>
      <c r="B4" s="86"/>
      <c r="C4" s="86"/>
      <c r="D4" s="68"/>
      <c r="E4" s="39"/>
      <c r="F4" s="50"/>
      <c r="G4" s="50"/>
      <c r="H4" s="50"/>
    </row>
    <row r="5" spans="1:8" ht="16.5" customHeight="1">
      <c r="A5" s="140" t="s">
        <v>4</v>
      </c>
      <c r="B5" s="140" t="s">
        <v>5</v>
      </c>
      <c r="C5" s="140" t="s">
        <v>25</v>
      </c>
      <c r="D5" s="159" t="s">
        <v>34</v>
      </c>
      <c r="E5" s="159"/>
    </row>
    <row r="6" spans="1:8" ht="18" customHeight="1">
      <c r="A6" s="141"/>
      <c r="B6" s="141"/>
      <c r="C6" s="141"/>
      <c r="D6" s="159"/>
      <c r="E6" s="159"/>
    </row>
    <row r="7" spans="1:8">
      <c r="A7" s="51">
        <v>1</v>
      </c>
      <c r="B7" s="52" t="s">
        <v>42</v>
      </c>
      <c r="C7" s="53">
        <f>+C8+C9+C10</f>
        <v>0</v>
      </c>
      <c r="D7" s="160"/>
      <c r="E7" s="160"/>
    </row>
    <row r="8" spans="1:8">
      <c r="A8" s="54" t="s">
        <v>44</v>
      </c>
      <c r="B8" s="55" t="s">
        <v>68</v>
      </c>
      <c r="C8" s="56">
        <v>0</v>
      </c>
      <c r="D8" s="161"/>
      <c r="E8" s="161"/>
    </row>
    <row r="9" spans="1:8" ht="15" customHeight="1">
      <c r="A9" s="54" t="s">
        <v>45</v>
      </c>
      <c r="B9" s="55" t="s">
        <v>47</v>
      </c>
      <c r="C9" s="56">
        <v>0</v>
      </c>
      <c r="D9" s="161"/>
      <c r="E9" s="161"/>
    </row>
    <row r="10" spans="1:8" ht="33" customHeight="1">
      <c r="A10" s="54" t="s">
        <v>46</v>
      </c>
      <c r="B10" s="55" t="s">
        <v>43</v>
      </c>
      <c r="C10" s="56">
        <v>0</v>
      </c>
      <c r="D10" s="161"/>
      <c r="E10" s="161"/>
    </row>
    <row r="11" spans="1:8">
      <c r="A11" s="51">
        <v>2</v>
      </c>
      <c r="B11" s="52" t="s">
        <v>86</v>
      </c>
      <c r="C11" s="53">
        <f>+C12+C13+C14</f>
        <v>0</v>
      </c>
      <c r="D11" s="160"/>
      <c r="E11" s="160"/>
    </row>
    <row r="12" spans="1:8">
      <c r="A12" s="54" t="s">
        <v>65</v>
      </c>
      <c r="B12" s="55" t="s">
        <v>68</v>
      </c>
      <c r="C12" s="56">
        <v>0</v>
      </c>
      <c r="D12" s="161"/>
      <c r="E12" s="161"/>
    </row>
    <row r="13" spans="1:8" ht="15" customHeight="1">
      <c r="A13" s="54" t="s">
        <v>66</v>
      </c>
      <c r="B13" s="55" t="s">
        <v>47</v>
      </c>
      <c r="C13" s="56">
        <v>0</v>
      </c>
      <c r="D13" s="161"/>
      <c r="E13" s="161"/>
    </row>
    <row r="14" spans="1:8" ht="30" customHeight="1">
      <c r="A14" s="54" t="s">
        <v>67</v>
      </c>
      <c r="B14" s="55" t="s">
        <v>43</v>
      </c>
      <c r="C14" s="56">
        <v>0</v>
      </c>
      <c r="D14" s="161"/>
      <c r="E14" s="161"/>
    </row>
    <row r="15" spans="1:8">
      <c r="A15" s="51">
        <v>3</v>
      </c>
      <c r="B15" s="52" t="s">
        <v>82</v>
      </c>
      <c r="C15" s="53">
        <f>+C16+C17+C18</f>
        <v>0</v>
      </c>
      <c r="D15" s="160"/>
      <c r="E15" s="160"/>
    </row>
    <row r="16" spans="1:8" ht="33" customHeight="1">
      <c r="A16" s="54" t="s">
        <v>69</v>
      </c>
      <c r="B16" s="55" t="s">
        <v>68</v>
      </c>
      <c r="C16" s="56">
        <v>0</v>
      </c>
      <c r="D16" s="161"/>
      <c r="E16" s="161"/>
    </row>
    <row r="17" spans="1:5" ht="30">
      <c r="A17" s="54" t="s">
        <v>70</v>
      </c>
      <c r="B17" s="55" t="s">
        <v>47</v>
      </c>
      <c r="C17" s="56">
        <v>0</v>
      </c>
      <c r="D17" s="161"/>
      <c r="E17" s="161"/>
    </row>
    <row r="18" spans="1:5" ht="45">
      <c r="A18" s="54" t="s">
        <v>71</v>
      </c>
      <c r="B18" s="55" t="s">
        <v>43</v>
      </c>
      <c r="C18" s="56">
        <v>0</v>
      </c>
      <c r="D18" s="161"/>
      <c r="E18" s="161"/>
    </row>
    <row r="19" spans="1:5" s="37" customFormat="1">
      <c r="A19" s="51">
        <v>4</v>
      </c>
      <c r="B19" s="52" t="s">
        <v>73</v>
      </c>
      <c r="C19" s="53">
        <f>+C20+C21+C22</f>
        <v>0</v>
      </c>
      <c r="D19" s="160"/>
      <c r="E19" s="160"/>
    </row>
    <row r="20" spans="1:5">
      <c r="A20" s="54" t="s">
        <v>87</v>
      </c>
      <c r="B20" s="55" t="s">
        <v>68</v>
      </c>
      <c r="C20" s="56">
        <v>0</v>
      </c>
      <c r="D20" s="161"/>
      <c r="E20" s="161"/>
    </row>
    <row r="21" spans="1:5" ht="30">
      <c r="A21" s="54" t="s">
        <v>88</v>
      </c>
      <c r="B21" s="55" t="s">
        <v>47</v>
      </c>
      <c r="C21" s="56">
        <v>0</v>
      </c>
      <c r="D21" s="161"/>
      <c r="E21" s="161"/>
    </row>
    <row r="22" spans="1:5" ht="45">
      <c r="A22" s="54" t="s">
        <v>89</v>
      </c>
      <c r="B22" s="55" t="s">
        <v>43</v>
      </c>
      <c r="C22" s="56">
        <v>0</v>
      </c>
      <c r="D22" s="161"/>
      <c r="E22" s="161"/>
    </row>
    <row r="23" spans="1:5" s="37" customFormat="1">
      <c r="A23" s="51">
        <v>5</v>
      </c>
      <c r="B23" s="52" t="s">
        <v>72</v>
      </c>
      <c r="C23" s="53">
        <f>+C24+C25+C26</f>
        <v>0</v>
      </c>
      <c r="D23" s="160"/>
      <c r="E23" s="160"/>
    </row>
    <row r="24" spans="1:5">
      <c r="A24" s="54" t="s">
        <v>90</v>
      </c>
      <c r="B24" s="55" t="s">
        <v>68</v>
      </c>
      <c r="C24" s="56">
        <v>0</v>
      </c>
      <c r="D24" s="161"/>
      <c r="E24" s="161"/>
    </row>
    <row r="25" spans="1:5" ht="30">
      <c r="A25" s="54" t="s">
        <v>91</v>
      </c>
      <c r="B25" s="55" t="s">
        <v>47</v>
      </c>
      <c r="C25" s="56">
        <v>0</v>
      </c>
      <c r="D25" s="161"/>
      <c r="E25" s="161"/>
    </row>
    <row r="26" spans="1:5" ht="45">
      <c r="A26" s="54" t="s">
        <v>92</v>
      </c>
      <c r="B26" s="55" t="s">
        <v>43</v>
      </c>
      <c r="C26" s="56">
        <v>0</v>
      </c>
      <c r="D26" s="162"/>
      <c r="E26" s="163"/>
    </row>
    <row r="27" spans="1:5" s="57" customFormat="1" ht="15" customHeight="1">
      <c r="A27" s="158" t="s">
        <v>110</v>
      </c>
      <c r="B27" s="158"/>
      <c r="C27" s="158"/>
      <c r="D27" s="158"/>
      <c r="E27" s="158"/>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1" t="s">
        <v>109</v>
      </c>
      <c r="F1" s="121"/>
    </row>
    <row r="2" spans="1:10" s="12" customFormat="1" ht="20.100000000000001" customHeight="1">
      <c r="A2" s="166" t="s">
        <v>40</v>
      </c>
      <c r="B2" s="166"/>
      <c r="C2" s="166"/>
      <c r="D2" s="166"/>
      <c r="E2" s="166"/>
      <c r="F2" s="166"/>
    </row>
    <row r="3" spans="1:10" s="12" customFormat="1" ht="20.100000000000001" customHeight="1">
      <c r="A3" s="63" t="s">
        <v>41</v>
      </c>
      <c r="B3" s="78" t="str">
        <f>+'5)'!D3</f>
        <v>октябрь</v>
      </c>
      <c r="C3" s="64" t="str">
        <f>+'5)'!$E$3</f>
        <v>2019 г.</v>
      </c>
      <c r="D3" s="65" t="s">
        <v>58</v>
      </c>
      <c r="E3" s="67"/>
      <c r="J3" s="67" t="s">
        <v>58</v>
      </c>
    </row>
    <row r="4" spans="1:10" ht="18" customHeight="1"/>
    <row r="5" spans="1:10" ht="20.100000000000001" customHeight="1">
      <c r="A5" s="58" t="s">
        <v>95</v>
      </c>
      <c r="B5" s="165" t="s">
        <v>60</v>
      </c>
      <c r="C5" s="165" t="s">
        <v>83</v>
      </c>
      <c r="D5" s="165" t="s">
        <v>57</v>
      </c>
      <c r="E5" s="164" t="s">
        <v>118</v>
      </c>
      <c r="F5" s="164" t="s">
        <v>119</v>
      </c>
    </row>
    <row r="6" spans="1:10" ht="20.100000000000001" customHeight="1">
      <c r="A6" s="58" t="s">
        <v>38</v>
      </c>
      <c r="B6" s="165"/>
      <c r="C6" s="165"/>
      <c r="D6" s="165"/>
      <c r="E6" s="165"/>
      <c r="F6" s="165"/>
    </row>
    <row r="7" spans="1:10" ht="20.100000000000001" customHeight="1">
      <c r="A7" s="58" t="s">
        <v>93</v>
      </c>
      <c r="B7" s="165"/>
      <c r="C7" s="165"/>
      <c r="D7" s="165"/>
      <c r="E7" s="165"/>
      <c r="F7" s="165"/>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октябрь_2019 г.</v>
      </c>
      <c r="B10" s="88">
        <v>178354</v>
      </c>
      <c r="C10" s="99">
        <f>D10/B10</f>
        <v>1.9893700169326169</v>
      </c>
      <c r="D10" s="89">
        <v>354812.1</v>
      </c>
      <c r="E10" s="89">
        <v>70962.42</v>
      </c>
      <c r="F10" s="89">
        <f>D10+E10</f>
        <v>425774.51999999996</v>
      </c>
    </row>
    <row r="12" spans="1:10" ht="17.25" customHeight="1">
      <c r="A12" s="167" t="s">
        <v>142</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6" t="s">
        <v>122</v>
      </c>
      <c r="B1" s="166"/>
      <c r="C1" s="166"/>
      <c r="D1" s="166"/>
      <c r="E1" s="166"/>
      <c r="F1" s="166"/>
      <c r="G1" s="166"/>
      <c r="H1" s="166"/>
      <c r="I1" s="166"/>
      <c r="J1" s="166"/>
      <c r="K1" s="168" t="s">
        <v>109</v>
      </c>
      <c r="L1" s="168"/>
    </row>
    <row r="2" spans="1:12" s="12" customFormat="1" ht="20.100000000000001" customHeight="1">
      <c r="D2" s="65" t="s">
        <v>58</v>
      </c>
      <c r="E2" s="63" t="s">
        <v>41</v>
      </c>
      <c r="F2" s="78" t="str">
        <f>+'Информация для раскрытия'!$B$3</f>
        <v>октябрь</v>
      </c>
      <c r="G2" s="64" t="str">
        <f>+'5)'!$E$3</f>
        <v>2019 г.</v>
      </c>
      <c r="J2" s="67"/>
    </row>
    <row r="4" spans="1:12" ht="27" customHeight="1">
      <c r="A4" s="169" t="s">
        <v>123</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0" t="s">
        <v>125</v>
      </c>
      <c r="B1" s="170"/>
      <c r="C1" s="170"/>
      <c r="D1" s="170"/>
      <c r="E1" s="170"/>
      <c r="F1" s="170"/>
      <c r="G1" s="170"/>
      <c r="H1" s="170"/>
      <c r="I1" s="170"/>
      <c r="J1" s="170"/>
      <c r="K1" s="171" t="s">
        <v>109</v>
      </c>
      <c r="L1" s="171"/>
    </row>
    <row r="4" spans="1:12" ht="15.75">
      <c r="A4" s="81" t="s">
        <v>127</v>
      </c>
      <c r="B4" s="82" t="s">
        <v>131</v>
      </c>
      <c r="D4" s="172"/>
      <c r="E4" s="172"/>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gGzkffo8puwrTbd65OJFf6pUfzAg8w0lv10IJjkgmqI=</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rPbR13V1mSztNkmK68zuyehTXQ+trZFWL2pjQJh7mQc=</DigestValue>
    </Reference>
    <Reference URI="#idInvalidSigLnImg" Type="http://www.w3.org/2000/09/xmldsig#Object">
      <DigestMethod Algorithm="urn:ietf:params:xml:ns:cpxmlsec:algorithms:gostr34112012-256"/>
      <DigestValue>UxXLWvpvpUqgiPypY8JXcQVL3WAJPsF+9MXp1QxzYsU=</DigestValue>
    </Reference>
  </SignedInfo>
  <SignatureValue>D6udB4JNlS6gpv5b+ScAP4WaBeNazCiZTyGvDWl7TzfZ10APimlqBgQCdsZRKGFg
eZkHPQqTK7jzQEcVzhSl2Q==</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OOXopk8dY3mvM5mPCKa68PJzeX4=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jrDAkfejqodI/lZ35lFsVWva2b4=</DigestValue>
      </Reference>
      <Reference URI="/xl/styles.xml?ContentType=application/vnd.openxmlformats-officedocument.spreadsheetml.styles+xml">
        <DigestMethod Algorithm="http://www.w3.org/2000/09/xmldsig#sha1"/>
        <DigestValue>9oOcus2vfV/78bINMT90Aon3XIM=</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o6usdci7BKmYpWkPAjfODyBv9BQ=</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ZAzZEGZMYVWGiE4bYhrTA9v3frM=</DigestValue>
      </Reference>
      <Reference URI="/xl/worksheets/sheet3.xml?ContentType=application/vnd.openxmlformats-officedocument.spreadsheetml.worksheet+xml">
        <DigestMethod Algorithm="http://www.w3.org/2000/09/xmldsig#sha1"/>
        <DigestValue>RiLmPTxzpbCbLYrASUnsDNO4ScU=</DigestValue>
      </Reference>
      <Reference URI="/xl/worksheets/sheet4.xml?ContentType=application/vnd.openxmlformats-officedocument.spreadsheetml.worksheet+xml">
        <DigestMethod Algorithm="http://www.w3.org/2000/09/xmldsig#sha1"/>
        <DigestValue>5rcb/4ZJYTurDdseRBLYOOSMHTU=</DigestValue>
      </Reference>
      <Reference URI="/xl/worksheets/sheet5.xml?ContentType=application/vnd.openxmlformats-officedocument.spreadsheetml.worksheet+xml">
        <DigestMethod Algorithm="http://www.w3.org/2000/09/xmldsig#sha1"/>
        <DigestValue>jB4nKKhTCncIjUbw7xYPSdjT5NE=</DigestValue>
      </Reference>
      <Reference URI="/xl/worksheets/sheet6.xml?ContentType=application/vnd.openxmlformats-officedocument.spreadsheetml.worksheet+xml">
        <DigestMethod Algorithm="http://www.w3.org/2000/09/xmldsig#sha1"/>
        <DigestValue>1FlKmdElIYJfg5BTufbW8X0zzmw=</DigestValue>
      </Reference>
      <Reference URI="/xl/worksheets/sheet7.xml?ContentType=application/vnd.openxmlformats-officedocument.spreadsheetml.worksheet+xml">
        <DigestMethod Algorithm="http://www.w3.org/2000/09/xmldsig#sha1"/>
        <DigestValue>UEkpwiSMF0rk3VG/B3vQ2D1pqHU=</DigestValue>
      </Reference>
      <Reference URI="/xl/worksheets/sheet8.xml?ContentType=application/vnd.openxmlformats-officedocument.spreadsheetml.worksheet+xml">
        <DigestMethod Algorithm="http://www.w3.org/2000/09/xmldsig#sha1"/>
        <DigestValue>Vpqft+3rxpU/4hG4IGLysGAAuNE=</DigestValue>
      </Reference>
      <Reference URI="/xl/worksheets/sheet9.xml?ContentType=application/vnd.openxmlformats-officedocument.spreadsheetml.worksheet+xml">
        <DigestMethod Algorithm="http://www.w3.org/2000/09/xmldsig#sha1"/>
        <DigestValue>bPY6xJt1ek/1is00frej5UcdEiI=</DigestValue>
      </Reference>
    </Manifest>
    <SignatureProperties>
      <SignatureProperty Id="idSignatureTime" Target="#idPackageSignature">
        <mdssi:SignatureTime>
          <mdssi:Format>YYYY-MM-DDThh:mm:ssTZD</mdssi:Format>
          <mdssi:Value>2019-11-15T05:52:16Z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jXRodI10xQwBATsAAABw0xwAAvFMXQAAAADFDAEBzAAAAABgaAMS8Uxd/yIA4X/kAMApAAAAAAAAAN8BACAAAAAgOACKASzTHABQ0xwAxQwBAVNlZ29lIFVJAG0yXlgAAAAAAAAACm0yXhIAAAAAYGgDjNMcAFNlZ29lIFVJAAAcABIAAADMAAAAAGBoA9dPTl3MAAAAAQAAAAAAAACM0xwAdZ9NXQDUHADMAAAAAQAAAAAAAACk0xwAdZ9NXQAAHADMAAAAfNUcAAEAAAAAAAAAYNQcABWfTV0Y1BwAfxMB5gEAAAAAAAAAAgAAALBJTgAAAAAAAQAACH8TAeZkdgAIAAAAACUAAAAMAAAAAwAAABgAAAAMAAAAAAAAAhIAAAAMAAAAAQAAAB4AAAAYAAAAvQAAAAQAAAD3AAAAEQAAAFQAAACIAAAAvgAAAAQAAAD1AAAAEAAAAAEAAACrCg1CchwNQr4AAAAEAAAACgAAAEwAAAAAAAAAAAAAAAAAAAD//////////2AAAAAxADUALgAxADE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YHAACMBQAABAAAAAQAAAAAAAAAAABTAGkAZwBuAGEAdAB1AHIAZQBMAGkAbgBlAAAA5PNYXYjzWF2AEgYH8IFZXcDvOV4AAwYHAAAEAGzPHAAPCmFdQNH8Bh4TT10sCmFdFmnooQDQHAABAAQAAAAEAABv2AGyBAAAAAAEAAAAHAC+5V1dAAIGBwADBgcA0BwAANAcAAEABAAAAAQA0M8cAAAAAAD/////lM8cANDPHAAeE09d+OVdXapp6KEAABwAQNH8BqAlBgcAAAAAMAAAAOTPHAAAAAAAz20yXgAAAACABM4BAAAAAOASBgfIzxwAPW0yXlQmBgeD0Bw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g8UkJAAAAAOsQIYMiAIoBpAEAADQFwQPoocQDAABpA+C9xANYoxwABzQEd0oAAADYtMQDAABpA+C9xANUAAAAfgQDALyiHACMao10IOqRAAAAAACCAgAAAgAAAAAAAADIohwAEGKNdAAAlHRwCnEABKMcADRrjXQAa410qqL0oX4EAwBkoxwAAQAAAAEAAAAAAAAA1KIcAGSjHACMqRwAtqaTdKZqZdUAAP//AGuNdIwW4HB+BAMAggIAAAIAAAAAAAAAfgQDAIICAADASOoDSKMcAINKaF0AN08AfgQDAFyjHABQL312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10aHSNdMUMAQE7AAAAcNMcAALxTF0AAAAAxQwBAcwAAAAAYGgDEvFMXf8iAOF/5ADAKQAAAAAAAADfAQAgAAAAIDgAigEs0xwAUNMcAMUMAQFTZWdvZSBVSQBtMl5YAAAAAAAAAAptMl4SAAAAAGBoA4zTHABTZWdvZSBVSQAAHAASAAAAzAAAAABgaAPXT05dzAAAAAEAAAAAAAAAjNMcAHWfTV0A1BwAzAAAAAEAAAAAAAAApNMcAHWfTV0AABwAzAAAAHzVHAABAAAAAAAAAGDUHAAVn01dGNQcAH8TAeYBAAAAAAAAAAIAAACwSU4AAAAAAAEAAAh/EwHm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GBwAAjAUAAAQAAAAEAAAAAAAAAAAAUwBpAGcAbgBhAHQAdQByAGUATABpAG4AZQAAAOTzWF2I81hdgBIGB/CBWV3A7zleAAMGBwAABABszxwADwphXUDR/AYeE09dLAphXRZp6KEA0BwAAQAEAAAABAAAb9gBsgQAAAAABAAAABwAvuVdXQACBgcAAwYHANAcAADQHAABAAQAAAAEANDPHAAAAAAA/////5TPHADQzxwAHhNPXfjlXV2qaeihAAAcAEDR/AagJQYHAAAAADAAAADkzxwAAAAAAM9tMl4AAAAAgATOAQAAAADgEgYHyM8cAD1tMl5UJgYHg9AcAGR2AAgAAAAAJQAAAAwAAAAEAAAAGAAAAAwAAAAAAAACEgAAAAwAAAABAAAAFgAAAAwAAAAIAAAAVAAAAFQAAAAKAAAANwAAAB4AAABaAAAAAQAAAKsKDUJyHA1CCgAAAFsAAAABAAAATAAAAAQAAAAJAAAANwAAACAAAABbAAAAUAAAAFgAw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PFJCQAAAAATECFmIgCKAQAAAAAAAAAAAAAAAAAAAAAAAAAAAAAAAAAAAAAAAAAAAAAAAAAAAAAAAAAAAAAAAAAAAAAAAAAAAAAAAAAAAAAAAAAAAAAAAAAAAAAAAAAAAAAAAAAAAAAAAAAAAAAAAAAAAAAAAAAAAAAAAAAAAAAAAAAAAAAAAAAAAAAAAAAAAAAAAAAAAAAAAAAAAAAAAAAAAAAAAAAAAAAAAAAAAAAAAAAAAAAAAAAAAAAAAAAAAAAAAAAAAAAAAAAABvYDdwAAAAAZFAZ3YqMcAAAAAABcoxwAUC99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2019-11-15T05:52:16Z</dcterms:modified>
</cp:coreProperties>
</file>