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<sst xmlns="http://schemas.openxmlformats.org/spreadsheetml/2006/main" count="190" uniqueCount="150">
  <si>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</si>
  <si>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</si>
  <si>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</si>
  <si>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</si>
  <si>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</si>
  <si>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</si>
  <si>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</si>
  <si>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</si>
  <si>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</si>
  <si>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</si>
  <si>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</si>
  <si>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</si>
  <si>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</si>
  <si>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</si>
  <si>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</si>
  <si>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</si>
  <si>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</si>
  <si>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</si>
  <si>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</si>
  <si>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</si>
  <si>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</si>
  <si>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</si>
  <si>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</si>
  <si>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</si>
  <si>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</si>
  <si>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</si>
  <si>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</si>
  <si>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</si>
  <si>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</si>
  <si>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</si>
  <si>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</si>
  <si>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</si>
  <si>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</si>
  <si>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</si>
  <si>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</si>
  <si>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</si>
  <si>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</si>
  <si>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</si>
  <si>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</si>
  <si>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</si>
  <si>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</si>
  <si>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</si>
  <si>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</si>
  <si>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</si>
  <si>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</si>
  <si>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</si>
  <si>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</si>
  <si>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</si>
  <si>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</si>
  <si>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</si>
  <si>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</si>
  <si>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</si>
  <si>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</si>
  <si>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</si>
  <si>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</si>
  <si>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</si>
  <si>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</si>
  <si>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</si>
  <si>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</si>
  <si>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</si>
  <si>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</si>
  <si>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</si>
  <si>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</si>
  <si>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</si>
  <si>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</si>
  <si>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</si>
  <si>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</si>
  <si>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</si>
  <si>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</si>
  <si>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</si>
  <si>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</si>
  <si>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</si>
  <si>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</si>
  <si>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</si>
  <si>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</si>
  <si>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</si>
  <si>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</si>
  <si>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</si>
  <si>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</si>
  <si>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</si>
  <si>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</si>
  <si>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</si>
  <si>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</si>
  <si>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</si>
  <si>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</si>
  <si>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</si>
  <si>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</si>
  <si>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</si>
  <si>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</si>
  <si>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</si>
  <si>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</si>
  <si>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</si>
  <si>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</si>
  <si>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</si>
  <si>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</si>
  <si>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</si>
  <si>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</si>
  <si>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</si>
  <si>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</si>
  <si>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</si>
  <si>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</si>
  <si>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</si>
  <si>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</si>
  <si>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</si>
  <si>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</si>
  <si>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</si>
  <si>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</si>
  <si>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</si>
  <si>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</si>
  <si>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</si>
  <si>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</si>
  <si>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</si>
  <si>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</si>
  <si>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</si>
  <si>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</si>
  <si>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</si>
  <si>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</si>
  <si>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</si>
  <si>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</si>
  <si>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</si>
  <si>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</si>
  <si>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</si>
  <si>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</si>
  <si>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</si>
  <si>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</si>
  <si>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</si>
  <si>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</si>
  <si>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</si>
  <si>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</si>
  <si>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</si>
  <si>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</si>
  <si>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</si>
  <si>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</si>
  <si>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</si>
  <si>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</si>
  <si>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</si>
  <si>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</si>
  <si>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</si>
  <si>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</si>
  <si>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</si>
  <si>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</si>
  <si>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</si>
  <si>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</si>
  <si>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сентябрь</t>
  </si>
  <si>
    <t>ТР силового кабеля 10 кВ Ф628 "ГПП-6 - ТП-44"</t>
  </si>
  <si>
    <t>СР ВМ яч.18 "2В-1Т" в ЗРУ-10 кВ ГПП-21</t>
  </si>
  <si>
    <t>СР ВМ яч.113 "3В-1Т" в ЗРУ-6 кВ ГПП-21</t>
  </si>
  <si>
    <t>СР ВМ яч.21 "Вв.2 на ТП-34" в РУ-10 кВ ЦРП-1</t>
  </si>
  <si>
    <t>СР ВМ яч.114 "4В-1Т" в ЗРУ-6 кВ ГПП-21</t>
  </si>
  <si>
    <t>ТР тран-ров Т-4 "Т/К №4" и Т-3 "Т/К №3" в ОРУ-10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</si>
</sst>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166" fontId="19" fillId="0" borderId="1" xfId="2" applyNumberFormat="1"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0" fontId="3" fillId="0" borderId="1" xfId="2" applyFont="1" applyFill="1" applyBorder="1" applyAlignment="1"/>
    <xf numFmtId="0" fontId="5"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14" fontId="3" fillId="0" borderId="1" xfId="2" applyNumberFormat="1" applyFont="1" applyFill="1" applyBorder="1" applyAlignment="1">
      <alignment horizontal="center"/>
    </xf>
    <xf numFmtId="166" fontId="5" fillId="0" borderId="1" xfId="2" applyNumberFormat="1" applyFont="1" applyFill="1" applyBorder="1" applyAlignment="1"/>
    <xf numFmtId="0" fontId="3" fillId="0" borderId="2"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3"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1" t="s">
        <v>105</v>
      </c>
      <c r="B1" s="111"/>
      <c r="C1" s="111"/>
      <c r="D1" s="111"/>
    </row>
    <row r="2" spans="1:4" ht="15.75" customHeight="1">
      <c r="A2" s="21"/>
    </row>
    <row r="3" spans="1:4" s="23" customFormat="1">
      <c r="A3" s="22" t="s">
        <v>136</v>
      </c>
      <c r="B3" s="74" t="s">
        <v>143</v>
      </c>
      <c r="C3" s="23" t="s">
        <v>135</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10" t="s">
        <v>115</v>
      </c>
      <c r="B8" s="110"/>
      <c r="C8" s="110"/>
    </row>
    <row r="9" spans="1:4" s="23" customFormat="1" ht="9.9499999999999993" customHeight="1"/>
    <row r="10" spans="1:4" s="27" customFormat="1" ht="65.25" customHeight="1">
      <c r="A10" s="110" t="s">
        <v>99</v>
      </c>
      <c r="B10" s="110"/>
      <c r="C10" s="110"/>
      <c r="D10" s="110"/>
    </row>
    <row r="11" spans="1:4" s="27" customFormat="1" ht="9.9499999999999993" customHeight="1">
      <c r="A11" s="26"/>
      <c r="B11" s="26"/>
      <c r="C11" s="26"/>
      <c r="D11" s="26"/>
    </row>
    <row r="12" spans="1:4" s="27" customFormat="1" ht="34.5" customHeight="1">
      <c r="A12" s="110" t="s">
        <v>100</v>
      </c>
      <c r="B12" s="110"/>
      <c r="C12" s="110"/>
      <c r="D12" s="110"/>
    </row>
    <row r="13" spans="1:4" s="27" customFormat="1" ht="9.9499999999999993" customHeight="1">
      <c r="A13" s="26"/>
      <c r="B13" s="26"/>
      <c r="C13" s="26"/>
      <c r="D13" s="26"/>
    </row>
    <row r="14" spans="1:4" s="27" customFormat="1" ht="49.5" customHeight="1">
      <c r="A14" s="110" t="s">
        <v>101</v>
      </c>
      <c r="B14" s="110"/>
      <c r="C14" s="110"/>
      <c r="D14" s="110"/>
    </row>
    <row r="15" spans="1:4" s="27" customFormat="1" ht="9.9499999999999993" customHeight="1">
      <c r="A15" s="26"/>
      <c r="B15" s="26"/>
      <c r="C15" s="26"/>
      <c r="D15" s="26"/>
    </row>
    <row r="16" spans="1:4" s="27" customFormat="1" ht="63.75" customHeight="1">
      <c r="A16" s="110" t="s">
        <v>102</v>
      </c>
      <c r="B16" s="110"/>
      <c r="C16" s="110"/>
      <c r="D16" s="110"/>
    </row>
    <row r="17" spans="1:4" s="27" customFormat="1" ht="9.9499999999999993" customHeight="1">
      <c r="A17" s="26"/>
      <c r="B17" s="26"/>
      <c r="C17" s="26"/>
      <c r="D17" s="26"/>
    </row>
    <row r="18" spans="1:4" s="27" customFormat="1" ht="50.25" customHeight="1">
      <c r="A18" s="110" t="s">
        <v>103</v>
      </c>
      <c r="B18" s="110"/>
      <c r="C18" s="110"/>
      <c r="D18" s="110"/>
    </row>
    <row r="19" spans="1:4" s="27" customFormat="1" ht="9.9499999999999993" customHeight="1">
      <c r="A19" s="26"/>
      <c r="B19" s="26"/>
      <c r="C19" s="26"/>
      <c r="D19" s="26"/>
    </row>
    <row r="20" spans="1:4" s="27" customFormat="1" ht="140.25" customHeight="1">
      <c r="A20" s="110" t="s">
        <v>104</v>
      </c>
      <c r="B20" s="110"/>
      <c r="C20" s="110"/>
      <c r="D20" s="110"/>
    </row>
    <row r="21" spans="1:4" s="27" customFormat="1" ht="5.25" customHeight="1">
      <c r="A21" s="79"/>
      <c r="B21" s="79"/>
      <c r="C21" s="79"/>
      <c r="D21" s="79"/>
    </row>
    <row r="22" spans="1:4" s="27" customFormat="1" ht="35.25" customHeight="1">
      <c r="A22" s="110" t="s">
        <v>121</v>
      </c>
      <c r="B22" s="110"/>
      <c r="C22" s="110"/>
      <c r="D22" s="110"/>
    </row>
    <row r="23" spans="1:4" s="27" customFormat="1" ht="8.25" customHeight="1">
      <c r="A23" s="79"/>
      <c r="B23" s="79"/>
      <c r="C23" s="79"/>
      <c r="D23" s="79"/>
    </row>
    <row r="24" spans="1:4" s="27" customFormat="1" ht="103.5" customHeight="1">
      <c r="A24" s="110" t="s">
        <v>120</v>
      </c>
      <c r="B24" s="110"/>
      <c r="C24" s="110"/>
      <c r="D24" s="110"/>
    </row>
    <row r="25" spans="1:4" s="27" customFormat="1" ht="65.25" customHeight="1">
      <c r="A25" s="110" t="s">
        <v>124</v>
      </c>
      <c r="B25" s="110"/>
      <c r="C25" s="110"/>
      <c r="D25" s="110"/>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6"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9" t="s">
        <v>109</v>
      </c>
      <c r="K1" s="119"/>
    </row>
    <row r="2" spans="1:11" ht="15" customHeight="1">
      <c r="A2" s="120" t="s">
        <v>59</v>
      </c>
      <c r="B2" s="120"/>
      <c r="C2" s="120"/>
      <c r="D2" s="120"/>
      <c r="E2" s="75" t="str">
        <f>'Информация для раскрытия'!B3</f>
        <v>сентябрь</v>
      </c>
      <c r="F2" s="29" t="str">
        <f>'Информация для раскрытия'!C3</f>
        <v>2019 г.</v>
      </c>
    </row>
    <row r="3" spans="1:11" ht="15" customHeight="1">
      <c r="A3" s="124" t="s">
        <v>137</v>
      </c>
      <c r="B3" s="124"/>
      <c r="C3" s="124"/>
      <c r="D3" s="124"/>
      <c r="E3" s="124"/>
      <c r="F3" s="124"/>
    </row>
    <row r="4" spans="1:11" ht="15">
      <c r="A4" s="9"/>
      <c r="B4" s="9"/>
      <c r="C4" s="9"/>
      <c r="D4" s="9"/>
      <c r="E4" s="9"/>
      <c r="F4" s="10"/>
    </row>
    <row r="5" spans="1:11" ht="15">
      <c r="A5" s="134" t="s">
        <v>94</v>
      </c>
      <c r="B5" s="128" t="s">
        <v>93</v>
      </c>
      <c r="C5" s="128"/>
      <c r="D5" s="128"/>
      <c r="E5" s="128"/>
      <c r="F5" s="128"/>
    </row>
    <row r="6" spans="1:11" ht="15">
      <c r="A6" s="135"/>
      <c r="B6" s="36" t="str">
        <f>+E2</f>
        <v>сентябрь</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5"/>
      <c r="C17" s="126"/>
      <c r="D17" s="126"/>
      <c r="E17" s="126"/>
      <c r="F17" s="127"/>
    </row>
    <row r="18" spans="1:11" ht="15">
      <c r="A18" s="1"/>
      <c r="B18" s="121"/>
      <c r="C18" s="122"/>
      <c r="D18" s="122"/>
      <c r="E18" s="122"/>
      <c r="F18" s="123"/>
    </row>
    <row r="19" spans="1:11" ht="15">
      <c r="A19" s="1"/>
      <c r="B19" s="121"/>
      <c r="C19" s="122"/>
      <c r="D19" s="122"/>
      <c r="E19" s="122"/>
      <c r="F19" s="123"/>
    </row>
    <row r="20" spans="1:11" ht="15">
      <c r="A20" s="1" t="s">
        <v>61</v>
      </c>
      <c r="B20" s="121"/>
      <c r="C20" s="122"/>
      <c r="D20" s="122"/>
      <c r="E20" s="122"/>
      <c r="F20" s="123"/>
    </row>
    <row r="21" spans="1:11" ht="15">
      <c r="A21" s="1"/>
      <c r="B21" s="130"/>
      <c r="C21" s="131"/>
      <c r="D21" s="131"/>
      <c r="E21" s="131"/>
      <c r="F21" s="132"/>
    </row>
    <row r="22" spans="1:11" ht="15">
      <c r="A22" s="1"/>
      <c r="B22" s="130"/>
      <c r="C22" s="131"/>
      <c r="D22" s="131"/>
      <c r="E22" s="131"/>
      <c r="F22" s="132"/>
    </row>
    <row r="23" spans="1:11" ht="15">
      <c r="A23" s="9"/>
      <c r="B23" s="9"/>
      <c r="C23" s="9"/>
      <c r="D23" s="9"/>
      <c r="E23" s="9"/>
      <c r="F23" s="10"/>
    </row>
    <row r="24" spans="1:11" ht="49.5" customHeight="1">
      <c r="A24" s="8"/>
      <c r="B24" s="9"/>
      <c r="C24" s="9"/>
      <c r="D24" s="9"/>
      <c r="E24" s="9"/>
      <c r="F24" s="10"/>
    </row>
    <row r="26" spans="1:11" s="4" customFormat="1" ht="15.75" customHeight="1">
      <c r="A26" s="133" t="s">
        <v>138</v>
      </c>
      <c r="B26" s="133"/>
      <c r="C26" s="133"/>
      <c r="D26" s="133"/>
      <c r="E26" s="133"/>
      <c r="F26" s="133"/>
      <c r="G26" s="75" t="str">
        <f>'Информация для раскрытия'!B3</f>
        <v>сентябрь</v>
      </c>
      <c r="H26" s="32" t="str">
        <f>F2</f>
        <v>2019 г.</v>
      </c>
      <c r="J26" s="33"/>
      <c r="K26" s="33"/>
    </row>
    <row r="27" spans="1:11" s="4" customFormat="1" ht="15"/>
    <row r="28" spans="1:11" s="4" customFormat="1" ht="15">
      <c r="A28" s="129" t="s">
        <v>0</v>
      </c>
      <c r="B28" s="129"/>
      <c r="C28" s="129"/>
      <c r="D28" s="129"/>
      <c r="E28" s="129"/>
      <c r="F28" s="129"/>
      <c r="G28" s="129"/>
      <c r="H28" s="129"/>
      <c r="I28" s="129"/>
      <c r="J28" s="129"/>
      <c r="K28" s="129"/>
    </row>
    <row r="29" spans="1:11" s="4" customFormat="1" ht="15">
      <c r="A29" s="112" t="s">
        <v>32</v>
      </c>
      <c r="B29" s="114" t="s">
        <v>1</v>
      </c>
      <c r="C29" s="115"/>
      <c r="D29" s="115"/>
      <c r="E29" s="115"/>
      <c r="F29" s="116"/>
      <c r="G29" s="114" t="s">
        <v>108</v>
      </c>
      <c r="H29" s="115"/>
      <c r="I29" s="115"/>
      <c r="J29" s="115"/>
      <c r="K29" s="116"/>
    </row>
    <row r="30" spans="1:11" s="4" customFormat="1" ht="18" customHeight="1">
      <c r="A30" s="113"/>
      <c r="B30" s="36" t="str">
        <f>+B6</f>
        <v>сентябрь</v>
      </c>
      <c r="C30" s="36" t="str">
        <f t="shared" ref="C30:E30" si="4">+C6</f>
        <v>II квартал</v>
      </c>
      <c r="D30" s="36" t="str">
        <f t="shared" si="4"/>
        <v>III квартал</v>
      </c>
      <c r="E30" s="36" t="str">
        <f t="shared" si="4"/>
        <v>IV квартал</v>
      </c>
      <c r="F30" s="36" t="s">
        <v>2</v>
      </c>
      <c r="G30" s="36" t="str">
        <f>+B30</f>
        <v>сентябрь</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17" t="s">
        <v>85</v>
      </c>
      <c r="B36" s="117"/>
      <c r="C36" s="117"/>
      <c r="D36" s="117"/>
      <c r="E36" s="117"/>
      <c r="F36" s="117"/>
      <c r="G36" s="117"/>
      <c r="H36" s="117"/>
      <c r="I36" s="117"/>
      <c r="J36" s="117"/>
      <c r="K36" s="117"/>
    </row>
    <row r="37" spans="1:11" s="4" customFormat="1" ht="15">
      <c r="A37" s="112" t="s">
        <v>32</v>
      </c>
      <c r="B37" s="118" t="s">
        <v>79</v>
      </c>
      <c r="C37" s="118"/>
      <c r="D37" s="118"/>
      <c r="E37" s="118"/>
      <c r="F37" s="118"/>
      <c r="G37" s="118" t="s">
        <v>80</v>
      </c>
      <c r="H37" s="118"/>
      <c r="I37" s="118"/>
      <c r="J37" s="118"/>
      <c r="K37" s="118"/>
    </row>
    <row r="38" spans="1:11" s="4" customFormat="1" ht="15">
      <c r="A38" s="113"/>
      <c r="B38" s="36" t="str">
        <f>+B30</f>
        <v>сентябрь</v>
      </c>
      <c r="C38" s="36" t="str">
        <f t="shared" ref="C38:K41" si="6">+C30</f>
        <v>II квартал</v>
      </c>
      <c r="D38" s="36" t="str">
        <f t="shared" si="6"/>
        <v>III квартал</v>
      </c>
      <c r="E38" s="36" t="str">
        <f t="shared" si="6"/>
        <v>IV квартал</v>
      </c>
      <c r="F38" s="36" t="str">
        <f t="shared" si="6"/>
        <v>год</v>
      </c>
      <c r="G38" s="36" t="str">
        <f t="shared" si="6"/>
        <v>сентябрь</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C11" sqref="C11"/>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9" t="s">
        <v>109</v>
      </c>
      <c r="E1" s="119"/>
    </row>
    <row r="2" spans="1:7" s="11" customFormat="1" ht="20.100000000000001" customHeight="1">
      <c r="A2" s="136" t="s">
        <v>35</v>
      </c>
      <c r="B2" s="136"/>
      <c r="C2" s="136"/>
      <c r="D2" s="136"/>
      <c r="E2" s="136"/>
      <c r="G2" s="69"/>
    </row>
    <row r="3" spans="1:7" s="11" customFormat="1" ht="20.100000000000001" customHeight="1">
      <c r="A3" s="138" t="s">
        <v>139</v>
      </c>
      <c r="B3" s="138"/>
      <c r="C3" s="76" t="str">
        <f>'Информация для раскрытия'!B3</f>
        <v>сентябрь</v>
      </c>
      <c r="D3" s="34" t="str">
        <f>'1)'!F2</f>
        <v>2019 г.</v>
      </c>
      <c r="E3" s="84"/>
      <c r="F3" s="2"/>
    </row>
    <row r="4" spans="1:7" s="11" customFormat="1">
      <c r="A4" s="137" t="s">
        <v>84</v>
      </c>
      <c r="B4" s="137"/>
      <c r="C4" s="137"/>
      <c r="D4" s="137"/>
      <c r="E4" s="137"/>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2"/>
    </row>
    <row r="8" spans="1:7" s="10" customFormat="1">
      <c r="A8" s="108" t="s">
        <v>144</v>
      </c>
      <c r="B8" s="18" t="s">
        <v>130</v>
      </c>
      <c r="C8" s="174">
        <v>43725</v>
      </c>
      <c r="D8" s="174">
        <v>43726</v>
      </c>
      <c r="E8" s="73">
        <v>49.2</v>
      </c>
    </row>
    <row r="9" spans="1:7" s="10" customFormat="1">
      <c r="A9" s="109"/>
      <c r="B9" s="109"/>
      <c r="C9" s="174"/>
      <c r="D9" s="174"/>
      <c r="E9" s="175"/>
    </row>
    <row r="10" spans="1:7" s="10" customFormat="1">
      <c r="A10" s="104" t="s">
        <v>27</v>
      </c>
      <c r="B10" s="103"/>
      <c r="C10" s="103"/>
      <c r="D10" s="103"/>
      <c r="E10" s="73"/>
    </row>
    <row r="11" spans="1:7" s="10" customFormat="1">
      <c r="A11" s="176" t="s">
        <v>145</v>
      </c>
      <c r="B11" s="18" t="s">
        <v>130</v>
      </c>
      <c r="C11" s="174">
        <v>43713</v>
      </c>
      <c r="D11" s="174">
        <v>43713</v>
      </c>
      <c r="E11" s="73">
        <v>28.8</v>
      </c>
    </row>
    <row r="12" spans="1:7" s="10" customFormat="1">
      <c r="A12" s="176" t="s">
        <v>146</v>
      </c>
      <c r="B12" s="18" t="s">
        <v>130</v>
      </c>
      <c r="C12" s="174">
        <v>43719</v>
      </c>
      <c r="D12" s="174">
        <v>43719</v>
      </c>
      <c r="E12" s="73">
        <v>32.799999999999997</v>
      </c>
    </row>
    <row r="13" spans="1:7" s="10" customFormat="1">
      <c r="A13" s="101" t="s">
        <v>147</v>
      </c>
      <c r="B13" s="18" t="s">
        <v>130</v>
      </c>
      <c r="C13" s="174">
        <v>43722</v>
      </c>
      <c r="D13" s="174">
        <v>43722</v>
      </c>
      <c r="E13" s="73">
        <v>16.399999999999999</v>
      </c>
    </row>
    <row r="14" spans="1:7" s="10" customFormat="1" ht="15" customHeight="1">
      <c r="A14" s="176" t="s">
        <v>148</v>
      </c>
      <c r="B14" s="18" t="s">
        <v>130</v>
      </c>
      <c r="C14" s="174">
        <v>43730</v>
      </c>
      <c r="D14" s="174">
        <v>43730</v>
      </c>
      <c r="E14" s="73">
        <v>32.799999999999997</v>
      </c>
    </row>
    <row r="15" spans="1:7" s="10" customFormat="1" ht="15" customHeight="1">
      <c r="A15" s="176"/>
      <c r="B15" s="18"/>
      <c r="C15" s="174"/>
      <c r="D15" s="174"/>
      <c r="E15" s="73"/>
    </row>
    <row r="16" spans="1:7" s="10" customFormat="1" ht="15" customHeight="1">
      <c r="A16" s="105" t="s">
        <v>28</v>
      </c>
      <c r="B16" s="103"/>
      <c r="C16" s="103"/>
      <c r="D16" s="103"/>
      <c r="E16" s="73"/>
    </row>
    <row r="17" spans="1:5" s="10" customFormat="1" ht="15" customHeight="1">
      <c r="A17" s="100" t="s">
        <v>149</v>
      </c>
      <c r="B17" s="18" t="s">
        <v>130</v>
      </c>
      <c r="C17" s="174">
        <v>43715</v>
      </c>
      <c r="D17" s="174">
        <v>43715</v>
      </c>
      <c r="E17" s="73">
        <v>16.399999999999999</v>
      </c>
    </row>
    <row r="18" spans="1:5" s="10" customFormat="1" ht="15" customHeight="1">
      <c r="A18" s="105"/>
      <c r="B18" s="103"/>
      <c r="C18" s="103"/>
      <c r="D18" s="103"/>
      <c r="E18" s="73"/>
    </row>
    <row r="19" spans="1:5" s="10" customFormat="1" ht="15" customHeight="1">
      <c r="A19" s="105"/>
      <c r="B19" s="103"/>
      <c r="C19" s="103"/>
      <c r="D19" s="103"/>
      <c r="E19" s="73"/>
    </row>
    <row r="20" spans="1:5" s="10" customFormat="1" ht="15" customHeight="1">
      <c r="A20" s="107"/>
      <c r="B20" s="18"/>
      <c r="C20" s="71"/>
      <c r="D20" s="71"/>
      <c r="E20" s="73"/>
    </row>
    <row r="21" spans="1:5" s="10" customFormat="1" ht="15" customHeight="1">
      <c r="A21" s="100"/>
      <c r="B21" s="18"/>
      <c r="C21" s="71"/>
      <c r="D21" s="71"/>
      <c r="E21" s="73"/>
    </row>
    <row r="22" spans="1:5" s="10" customFormat="1" ht="15" customHeight="1">
      <c r="A22" s="107"/>
      <c r="B22" s="18"/>
      <c r="C22" s="71"/>
      <c r="D22" s="71"/>
      <c r="E22" s="73"/>
    </row>
    <row r="23" spans="1:5" s="10" customFormat="1" ht="15" customHeight="1">
      <c r="A23" s="107"/>
      <c r="B23" s="18"/>
      <c r="C23" s="71"/>
      <c r="D23" s="71"/>
      <c r="E23" s="106"/>
    </row>
    <row r="24" spans="1:5" s="10" customFormat="1" ht="15" customHeight="1">
      <c r="A24" s="100"/>
      <c r="B24" s="18"/>
      <c r="C24" s="71"/>
      <c r="D24" s="71"/>
      <c r="E24" s="73"/>
    </row>
    <row r="25" spans="1:5" s="10" customFormat="1" ht="15" customHeight="1">
      <c r="A25" s="107"/>
      <c r="B25" s="18"/>
      <c r="C25" s="71"/>
      <c r="D25" s="71"/>
      <c r="E25" s="106"/>
    </row>
    <row r="26" spans="1:5" s="10" customFormat="1" ht="15" customHeight="1">
      <c r="A26" s="100"/>
      <c r="B26" s="18"/>
      <c r="C26" s="19"/>
      <c r="D26" s="19"/>
      <c r="E26" s="73"/>
    </row>
    <row r="27" spans="1:5" s="10" customFormat="1" ht="15" customHeight="1">
      <c r="A27" s="100"/>
      <c r="B27" s="18"/>
      <c r="C27" s="19"/>
      <c r="D27" s="19"/>
      <c r="E27" s="73"/>
    </row>
    <row r="28" spans="1:5" s="10" customFormat="1" ht="15" customHeight="1">
      <c r="A28" s="98"/>
      <c r="B28" s="18"/>
      <c r="C28" s="19"/>
      <c r="D28" s="19"/>
      <c r="E28" s="73"/>
    </row>
    <row r="29" spans="1:5" s="10" customFormat="1" ht="15" customHeight="1">
      <c r="A29" s="98"/>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9" t="s">
        <v>109</v>
      </c>
      <c r="H1" s="119"/>
    </row>
    <row r="2" spans="1:8" ht="20.100000000000001" customHeight="1">
      <c r="A2" s="139" t="s">
        <v>36</v>
      </c>
      <c r="B2" s="139"/>
      <c r="C2" s="139"/>
      <c r="D2" s="139"/>
      <c r="E2" s="139"/>
      <c r="F2" s="139"/>
      <c r="G2" s="139"/>
      <c r="H2" s="139"/>
    </row>
    <row r="3" spans="1:8" ht="20.100000000000001" customHeight="1">
      <c r="A3" s="149" t="s">
        <v>140</v>
      </c>
      <c r="B3" s="149"/>
      <c r="C3" s="149"/>
      <c r="D3" s="149"/>
      <c r="E3" s="149"/>
      <c r="F3" s="77" t="str">
        <f>'Информация для раскрытия'!B3</f>
        <v>сентябрь</v>
      </c>
      <c r="G3" s="39" t="str">
        <f>'1)'!F2</f>
        <v>2019 г.</v>
      </c>
      <c r="H3" s="85"/>
    </row>
    <row r="4" spans="1:8" ht="12" customHeight="1">
      <c r="A4" s="85"/>
      <c r="B4" s="85"/>
      <c r="C4" s="85"/>
      <c r="D4" s="85"/>
      <c r="E4" s="85"/>
      <c r="F4" s="85"/>
      <c r="G4" s="85"/>
      <c r="H4" s="85"/>
    </row>
    <row r="5" spans="1:8">
      <c r="A5" s="140" t="s">
        <v>3</v>
      </c>
      <c r="B5" s="140"/>
      <c r="C5" s="140"/>
      <c r="D5" s="140"/>
      <c r="E5" s="140"/>
      <c r="F5" s="140"/>
      <c r="G5" s="140"/>
      <c r="H5" s="140"/>
    </row>
    <row r="6" spans="1:8" ht="90" customHeight="1">
      <c r="A6" s="141" t="s">
        <v>4</v>
      </c>
      <c r="B6" s="141" t="s">
        <v>5</v>
      </c>
      <c r="C6" s="141" t="s">
        <v>6</v>
      </c>
      <c r="D6" s="143" t="s">
        <v>7</v>
      </c>
      <c r="E6" s="144"/>
      <c r="F6" s="145" t="s">
        <v>8</v>
      </c>
      <c r="G6" s="146"/>
      <c r="H6" s="147" t="s">
        <v>9</v>
      </c>
    </row>
    <row r="7" spans="1:8" ht="75.75" customHeight="1">
      <c r="A7" s="142"/>
      <c r="B7" s="142"/>
      <c r="C7" s="142"/>
      <c r="D7" s="40" t="s">
        <v>10</v>
      </c>
      <c r="E7" s="40" t="s">
        <v>11</v>
      </c>
      <c r="F7" s="41" t="s">
        <v>12</v>
      </c>
      <c r="G7" s="41" t="s">
        <v>13</v>
      </c>
      <c r="H7" s="148"/>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7"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9" t="s">
        <v>109</v>
      </c>
      <c r="L1" s="119"/>
    </row>
    <row r="2" spans="1:12" ht="19.5" customHeight="1">
      <c r="A2" s="155" t="s">
        <v>106</v>
      </c>
      <c r="B2" s="155"/>
      <c r="C2" s="155"/>
      <c r="D2" s="155"/>
      <c r="E2" s="155"/>
      <c r="F2" s="155"/>
      <c r="G2" s="155"/>
      <c r="H2" s="155"/>
      <c r="I2" s="155"/>
      <c r="J2" s="155"/>
      <c r="K2" s="155"/>
      <c r="L2" s="155"/>
    </row>
    <row r="3" spans="1:12" ht="15" customHeight="1">
      <c r="A3" s="150"/>
      <c r="B3" s="150"/>
      <c r="C3" s="150"/>
      <c r="D3" s="150"/>
      <c r="E3" s="150"/>
      <c r="F3" s="150"/>
      <c r="G3" s="150"/>
      <c r="H3" s="150"/>
      <c r="I3" s="150"/>
      <c r="J3" s="150"/>
      <c r="K3" s="150"/>
      <c r="L3" s="150"/>
    </row>
    <row r="4" spans="1:12" ht="15" customHeight="1">
      <c r="A4" s="156" t="s">
        <v>29</v>
      </c>
      <c r="B4" s="156"/>
      <c r="C4" s="156"/>
      <c r="D4" s="156"/>
      <c r="E4" s="156"/>
      <c r="F4" s="156"/>
      <c r="G4" s="156"/>
      <c r="H4" s="156"/>
      <c r="I4" s="156"/>
      <c r="J4" s="156"/>
      <c r="K4" s="156"/>
      <c r="L4" s="156"/>
    </row>
    <row r="5" spans="1:12" s="37" customFormat="1" ht="15" customHeight="1">
      <c r="A5" s="157" t="s">
        <v>54</v>
      </c>
      <c r="B5" s="157"/>
      <c r="C5" s="157"/>
      <c r="D5" s="157"/>
      <c r="E5" s="157"/>
      <c r="F5" s="157"/>
      <c r="G5" s="157"/>
      <c r="H5" s="157"/>
      <c r="I5" s="157"/>
      <c r="J5" s="157"/>
      <c r="K5" s="157"/>
      <c r="L5" s="157"/>
    </row>
    <row r="6" spans="1:12" ht="96" customHeight="1">
      <c r="A6" s="158" t="s">
        <v>55</v>
      </c>
      <c r="B6" s="158"/>
      <c r="C6" s="158"/>
      <c r="D6" s="158"/>
      <c r="E6" s="158"/>
      <c r="F6" s="158"/>
      <c r="G6" s="158"/>
      <c r="H6" s="158"/>
      <c r="I6" s="158"/>
      <c r="J6" s="158"/>
      <c r="K6" s="158"/>
      <c r="L6" s="158"/>
    </row>
    <row r="7" spans="1:12" ht="30" customHeight="1">
      <c r="A7" s="158" t="s">
        <v>56</v>
      </c>
      <c r="B7" s="158"/>
      <c r="C7" s="158"/>
      <c r="D7" s="158"/>
      <c r="E7" s="158"/>
      <c r="F7" s="158"/>
      <c r="G7" s="158"/>
      <c r="H7" s="158"/>
      <c r="I7" s="158"/>
      <c r="J7" s="158"/>
      <c r="K7" s="158"/>
      <c r="L7" s="158"/>
    </row>
    <row r="8" spans="1:12" ht="30" customHeight="1">
      <c r="A8" s="158" t="s">
        <v>62</v>
      </c>
      <c r="B8" s="158"/>
      <c r="C8" s="158"/>
      <c r="D8" s="158"/>
      <c r="E8" s="158"/>
      <c r="F8" s="158"/>
      <c r="G8" s="158"/>
      <c r="H8" s="158"/>
      <c r="I8" s="158"/>
      <c r="J8" s="158"/>
      <c r="K8" s="158"/>
      <c r="L8" s="158"/>
    </row>
    <row r="9" spans="1:12" ht="15" customHeight="1">
      <c r="A9" s="87"/>
      <c r="B9" s="49"/>
      <c r="C9" s="49"/>
      <c r="D9" s="49"/>
      <c r="E9" s="49"/>
      <c r="F9" s="49"/>
      <c r="G9" s="49"/>
      <c r="H9" s="49"/>
      <c r="I9" s="49"/>
      <c r="J9" s="49"/>
      <c r="K9" s="49"/>
      <c r="L9" s="49"/>
    </row>
    <row r="10" spans="1:12" ht="15" customHeight="1">
      <c r="A10" s="156" t="s">
        <v>30</v>
      </c>
      <c r="B10" s="156"/>
      <c r="C10" s="156"/>
      <c r="D10" s="156"/>
      <c r="E10" s="156"/>
      <c r="F10" s="156"/>
      <c r="G10" s="156"/>
      <c r="H10" s="156"/>
      <c r="I10" s="156"/>
      <c r="J10" s="156"/>
      <c r="K10" s="156"/>
      <c r="L10" s="156"/>
    </row>
    <row r="11" spans="1:12" ht="64.5" customHeight="1">
      <c r="A11" s="151" t="s">
        <v>48</v>
      </c>
      <c r="B11" s="151"/>
      <c r="C11" s="151"/>
      <c r="D11" s="151"/>
      <c r="E11" s="151"/>
      <c r="F11" s="151"/>
      <c r="G11" s="151"/>
      <c r="H11" s="151"/>
      <c r="I11" s="151"/>
      <c r="J11" s="151"/>
      <c r="K11" s="151"/>
      <c r="L11" s="151"/>
    </row>
    <row r="12" spans="1:12" ht="45.75" customHeight="1">
      <c r="A12" s="151" t="s">
        <v>31</v>
      </c>
      <c r="B12" s="151"/>
      <c r="C12" s="151"/>
      <c r="D12" s="151"/>
      <c r="E12" s="151"/>
      <c r="F12" s="151"/>
      <c r="G12" s="151"/>
      <c r="H12" s="151"/>
      <c r="I12" s="151"/>
      <c r="J12" s="151"/>
      <c r="K12" s="151"/>
      <c r="L12" s="151"/>
    </row>
    <row r="13" spans="1:12" ht="18" customHeight="1">
      <c r="A13" s="154" t="s">
        <v>49</v>
      </c>
      <c r="B13" s="154"/>
      <c r="C13" s="154"/>
      <c r="D13" s="154"/>
      <c r="E13" s="154"/>
      <c r="F13" s="154"/>
      <c r="G13" s="154"/>
      <c r="H13" s="154"/>
      <c r="I13" s="154"/>
      <c r="J13" s="154"/>
      <c r="K13" s="154"/>
      <c r="L13" s="154"/>
    </row>
    <row r="14" spans="1:12" ht="48.75" customHeight="1">
      <c r="A14" s="151" t="s">
        <v>50</v>
      </c>
      <c r="B14" s="151"/>
      <c r="C14" s="151"/>
      <c r="D14" s="151"/>
      <c r="E14" s="151"/>
      <c r="F14" s="151"/>
      <c r="G14" s="151"/>
      <c r="H14" s="151"/>
      <c r="I14" s="151"/>
      <c r="J14" s="151"/>
      <c r="K14" s="151"/>
      <c r="L14" s="151"/>
    </row>
    <row r="15" spans="1:12" ht="45" customHeight="1">
      <c r="A15" s="151" t="s">
        <v>51</v>
      </c>
      <c r="B15" s="151"/>
      <c r="C15" s="151"/>
      <c r="D15" s="151"/>
      <c r="E15" s="151"/>
      <c r="F15" s="151"/>
      <c r="G15" s="151"/>
      <c r="H15" s="151"/>
      <c r="I15" s="151"/>
      <c r="J15" s="151"/>
      <c r="K15" s="151"/>
      <c r="L15" s="151"/>
    </row>
    <row r="16" spans="1:12">
      <c r="A16" s="151" t="s">
        <v>52</v>
      </c>
      <c r="B16" s="151"/>
      <c r="C16" s="151"/>
      <c r="D16" s="151"/>
      <c r="E16" s="151"/>
      <c r="F16" s="151"/>
      <c r="G16" s="151"/>
      <c r="H16" s="151"/>
      <c r="I16" s="151"/>
      <c r="J16" s="151"/>
      <c r="K16" s="151"/>
      <c r="L16" s="151"/>
    </row>
    <row r="17" spans="1:13" ht="62.25" customHeight="1">
      <c r="A17" s="152" t="s">
        <v>63</v>
      </c>
      <c r="B17" s="151"/>
      <c r="C17" s="151"/>
      <c r="D17" s="151"/>
      <c r="E17" s="151"/>
      <c r="F17" s="151"/>
      <c r="G17" s="151"/>
      <c r="H17" s="151"/>
      <c r="I17" s="151"/>
      <c r="J17" s="151"/>
      <c r="K17" s="151"/>
      <c r="L17" s="151"/>
    </row>
    <row r="18" spans="1:13" ht="33" customHeight="1">
      <c r="A18" s="151" t="s">
        <v>53</v>
      </c>
      <c r="B18" s="151"/>
      <c r="C18" s="151"/>
      <c r="D18" s="151"/>
      <c r="E18" s="151"/>
      <c r="F18" s="151"/>
      <c r="G18" s="151"/>
      <c r="H18" s="151"/>
      <c r="I18" s="151"/>
      <c r="J18" s="151"/>
      <c r="K18" s="151"/>
      <c r="L18" s="151"/>
    </row>
    <row r="19" spans="1:13" ht="46.5" customHeight="1">
      <c r="A19" s="151" t="s">
        <v>64</v>
      </c>
      <c r="B19" s="151"/>
      <c r="C19" s="151"/>
      <c r="D19" s="151"/>
      <c r="E19" s="151"/>
      <c r="F19" s="151"/>
      <c r="G19" s="151"/>
      <c r="H19" s="151"/>
      <c r="I19" s="151"/>
      <c r="J19" s="151"/>
      <c r="K19" s="151"/>
      <c r="L19" s="151"/>
    </row>
    <row r="20" spans="1:13" ht="15" customHeight="1">
      <c r="A20" s="150"/>
      <c r="B20" s="150"/>
      <c r="C20" s="150"/>
      <c r="D20" s="150"/>
      <c r="E20" s="150"/>
      <c r="F20" s="150"/>
      <c r="G20" s="150"/>
      <c r="H20" s="150"/>
      <c r="I20" s="150"/>
      <c r="J20" s="150"/>
      <c r="K20" s="150"/>
      <c r="L20" s="150"/>
    </row>
    <row r="21" spans="1:13" ht="30" customHeight="1">
      <c r="A21" s="153" t="s">
        <v>116</v>
      </c>
      <c r="B21" s="153"/>
      <c r="C21" s="153"/>
      <c r="D21" s="153"/>
      <c r="E21" s="153"/>
      <c r="F21" s="153"/>
      <c r="G21" s="153"/>
      <c r="H21" s="153"/>
      <c r="I21" s="153"/>
      <c r="J21" s="153"/>
      <c r="K21" s="153"/>
      <c r="L21" s="72" t="s">
        <v>114</v>
      </c>
      <c r="M21" s="72"/>
    </row>
    <row r="23" spans="1:13" ht="30" customHeight="1">
      <c r="A23" s="153" t="s">
        <v>117</v>
      </c>
      <c r="B23" s="153"/>
      <c r="C23" s="153"/>
      <c r="D23" s="153"/>
      <c r="E23" s="153"/>
      <c r="F23" s="153"/>
      <c r="G23" s="153"/>
      <c r="H23" s="153"/>
      <c r="I23" s="153"/>
      <c r="J23" s="153"/>
      <c r="K23" s="153"/>
      <c r="L23" s="72" t="s">
        <v>114</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topLeftCell="A7" zoomScaleSheetLayoutView="100" workbookViewId="0">
      <selection activeCell="C21" sqref="C21"/>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9" t="s">
        <v>109</v>
      </c>
      <c r="E1" s="119"/>
    </row>
    <row r="2" spans="1:8" ht="15" customHeight="1">
      <c r="A2" s="139" t="s">
        <v>37</v>
      </c>
      <c r="B2" s="139"/>
      <c r="C2" s="139"/>
      <c r="D2" s="139"/>
      <c r="E2" s="139"/>
      <c r="F2" s="50"/>
      <c r="G2" s="50"/>
      <c r="H2" s="50"/>
    </row>
    <row r="3" spans="1:8" ht="15" customHeight="1">
      <c r="A3" s="149" t="s">
        <v>141</v>
      </c>
      <c r="B3" s="149"/>
      <c r="C3" s="149"/>
      <c r="D3" s="77" t="str">
        <f>'Информация для раскрытия'!B3</f>
        <v>сентябрь</v>
      </c>
      <c r="E3" s="39" t="str">
        <f>'3)'!G3</f>
        <v>2019 г.</v>
      </c>
      <c r="F3" s="50"/>
      <c r="G3" s="50"/>
      <c r="H3" s="50"/>
    </row>
    <row r="4" spans="1:8" ht="9.75" customHeight="1">
      <c r="A4" s="86"/>
      <c r="B4" s="86"/>
      <c r="C4" s="86"/>
      <c r="D4" s="68"/>
      <c r="E4" s="39"/>
      <c r="F4" s="50"/>
      <c r="G4" s="50"/>
      <c r="H4" s="50"/>
    </row>
    <row r="5" spans="1:8" ht="16.5" customHeight="1">
      <c r="A5" s="141" t="s">
        <v>4</v>
      </c>
      <c r="B5" s="141" t="s">
        <v>5</v>
      </c>
      <c r="C5" s="141" t="s">
        <v>25</v>
      </c>
      <c r="D5" s="162" t="s">
        <v>34</v>
      </c>
      <c r="E5" s="162"/>
    </row>
    <row r="6" spans="1:8" ht="18" customHeight="1">
      <c r="A6" s="142"/>
      <c r="B6" s="142"/>
      <c r="C6" s="142"/>
      <c r="D6" s="162"/>
      <c r="E6" s="162"/>
    </row>
    <row r="7" spans="1:8">
      <c r="A7" s="51">
        <v>1</v>
      </c>
      <c r="B7" s="52" t="s">
        <v>42</v>
      </c>
      <c r="C7" s="53">
        <f>+C8+C9+C10</f>
        <v>0</v>
      </c>
      <c r="D7" s="160"/>
      <c r="E7" s="160"/>
    </row>
    <row r="8" spans="1:8">
      <c r="A8" s="54" t="s">
        <v>44</v>
      </c>
      <c r="B8" s="55" t="s">
        <v>68</v>
      </c>
      <c r="C8" s="56">
        <v>0</v>
      </c>
      <c r="D8" s="159"/>
      <c r="E8" s="159"/>
    </row>
    <row r="9" spans="1:8" ht="15" customHeight="1">
      <c r="A9" s="54" t="s">
        <v>45</v>
      </c>
      <c r="B9" s="55" t="s">
        <v>47</v>
      </c>
      <c r="C9" s="56">
        <v>0</v>
      </c>
      <c r="D9" s="159"/>
      <c r="E9" s="159"/>
    </row>
    <row r="10" spans="1:8" ht="33" customHeight="1">
      <c r="A10" s="54" t="s">
        <v>46</v>
      </c>
      <c r="B10" s="55" t="s">
        <v>43</v>
      </c>
      <c r="C10" s="56">
        <v>0</v>
      </c>
      <c r="D10" s="159"/>
      <c r="E10" s="159"/>
    </row>
    <row r="11" spans="1:8">
      <c r="A11" s="51">
        <v>2</v>
      </c>
      <c r="B11" s="52" t="s">
        <v>86</v>
      </c>
      <c r="C11" s="53">
        <f>+C12+C13+C14</f>
        <v>0</v>
      </c>
      <c r="D11" s="160"/>
      <c r="E11" s="160"/>
    </row>
    <row r="12" spans="1:8">
      <c r="A12" s="54" t="s">
        <v>65</v>
      </c>
      <c r="B12" s="55" t="s">
        <v>68</v>
      </c>
      <c r="C12" s="56">
        <v>0</v>
      </c>
      <c r="D12" s="159"/>
      <c r="E12" s="159"/>
    </row>
    <row r="13" spans="1:8" ht="15" customHeight="1">
      <c r="A13" s="54" t="s">
        <v>66</v>
      </c>
      <c r="B13" s="55" t="s">
        <v>47</v>
      </c>
      <c r="C13" s="56">
        <v>0</v>
      </c>
      <c r="D13" s="159"/>
      <c r="E13" s="159"/>
    </row>
    <row r="14" spans="1:8" ht="30" customHeight="1">
      <c r="A14" s="54" t="s">
        <v>67</v>
      </c>
      <c r="B14" s="55" t="s">
        <v>43</v>
      </c>
      <c r="C14" s="56">
        <v>0</v>
      </c>
      <c r="D14" s="159"/>
      <c r="E14" s="159"/>
    </row>
    <row r="15" spans="1:8">
      <c r="A15" s="51">
        <v>3</v>
      </c>
      <c r="B15" s="52" t="s">
        <v>82</v>
      </c>
      <c r="C15" s="53">
        <f>+C16+C17+C18</f>
        <v>0</v>
      </c>
      <c r="D15" s="160"/>
      <c r="E15" s="160"/>
    </row>
    <row r="16" spans="1:8" ht="33" customHeight="1">
      <c r="A16" s="54" t="s">
        <v>69</v>
      </c>
      <c r="B16" s="55" t="s">
        <v>68</v>
      </c>
      <c r="C16" s="56">
        <v>0</v>
      </c>
      <c r="D16" s="159"/>
      <c r="E16" s="159"/>
    </row>
    <row r="17" spans="1:5" ht="30">
      <c r="A17" s="54" t="s">
        <v>70</v>
      </c>
      <c r="B17" s="55" t="s">
        <v>47</v>
      </c>
      <c r="C17" s="56">
        <v>0</v>
      </c>
      <c r="D17" s="159"/>
      <c r="E17" s="159"/>
    </row>
    <row r="18" spans="1:5" ht="45">
      <c r="A18" s="54" t="s">
        <v>71</v>
      </c>
      <c r="B18" s="55" t="s">
        <v>43</v>
      </c>
      <c r="C18" s="56">
        <v>0</v>
      </c>
      <c r="D18" s="159"/>
      <c r="E18" s="159"/>
    </row>
    <row r="19" spans="1:5" s="37" customFormat="1">
      <c r="A19" s="51">
        <v>4</v>
      </c>
      <c r="B19" s="52" t="s">
        <v>73</v>
      </c>
      <c r="C19" s="53">
        <f>+C20+C21+C22</f>
        <v>0</v>
      </c>
      <c r="D19" s="160"/>
      <c r="E19" s="160"/>
    </row>
    <row r="20" spans="1:5">
      <c r="A20" s="54" t="s">
        <v>87</v>
      </c>
      <c r="B20" s="55" t="s">
        <v>68</v>
      </c>
      <c r="C20" s="56">
        <v>0</v>
      </c>
      <c r="D20" s="159"/>
      <c r="E20" s="159"/>
    </row>
    <row r="21" spans="1:5" ht="30">
      <c r="A21" s="54" t="s">
        <v>88</v>
      </c>
      <c r="B21" s="55" t="s">
        <v>47</v>
      </c>
      <c r="C21" s="56">
        <v>0</v>
      </c>
      <c r="D21" s="159"/>
      <c r="E21" s="159"/>
    </row>
    <row r="22" spans="1:5" ht="45">
      <c r="A22" s="54" t="s">
        <v>89</v>
      </c>
      <c r="B22" s="55" t="s">
        <v>43</v>
      </c>
      <c r="C22" s="56">
        <v>0</v>
      </c>
      <c r="D22" s="159"/>
      <c r="E22" s="159"/>
    </row>
    <row r="23" spans="1:5" s="37" customFormat="1">
      <c r="A23" s="51">
        <v>5</v>
      </c>
      <c r="B23" s="52" t="s">
        <v>72</v>
      </c>
      <c r="C23" s="53">
        <f>+C24+C25+C26</f>
        <v>0</v>
      </c>
      <c r="D23" s="160"/>
      <c r="E23" s="160"/>
    </row>
    <row r="24" spans="1:5">
      <c r="A24" s="54" t="s">
        <v>90</v>
      </c>
      <c r="B24" s="55" t="s">
        <v>68</v>
      </c>
      <c r="C24" s="56">
        <v>0</v>
      </c>
      <c r="D24" s="159"/>
      <c r="E24" s="159"/>
    </row>
    <row r="25" spans="1:5" ht="30">
      <c r="A25" s="54" t="s">
        <v>91</v>
      </c>
      <c r="B25" s="55" t="s">
        <v>47</v>
      </c>
      <c r="C25" s="56">
        <v>0</v>
      </c>
      <c r="D25" s="159"/>
      <c r="E25" s="159"/>
    </row>
    <row r="26" spans="1:5" ht="45">
      <c r="A26" s="54" t="s">
        <v>92</v>
      </c>
      <c r="B26" s="55" t="s">
        <v>43</v>
      </c>
      <c r="C26" s="56">
        <v>0</v>
      </c>
      <c r="D26" s="163"/>
      <c r="E26" s="164"/>
    </row>
    <row r="27" spans="1:5" s="57" customFormat="1" ht="15" customHeight="1">
      <c r="A27" s="161" t="s">
        <v>110</v>
      </c>
      <c r="B27" s="161"/>
      <c r="C27" s="161"/>
      <c r="D27" s="161"/>
      <c r="E27" s="161"/>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B10" sqref="B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9" t="s">
        <v>109</v>
      </c>
      <c r="F1" s="119"/>
    </row>
    <row r="2" spans="1:10" s="12" customFormat="1" ht="20.100000000000001" customHeight="1">
      <c r="A2" s="167" t="s">
        <v>40</v>
      </c>
      <c r="B2" s="167"/>
      <c r="C2" s="167"/>
      <c r="D2" s="167"/>
      <c r="E2" s="167"/>
      <c r="F2" s="167"/>
    </row>
    <row r="3" spans="1:10" s="12" customFormat="1" ht="20.100000000000001" customHeight="1">
      <c r="A3" s="63" t="s">
        <v>41</v>
      </c>
      <c r="B3" s="78" t="str">
        <f>+'5)'!D3</f>
        <v>сентябрь</v>
      </c>
      <c r="C3" s="64" t="str">
        <f>+'5)'!$E$3</f>
        <v>2019 г.</v>
      </c>
      <c r="D3" s="65" t="s">
        <v>58</v>
      </c>
      <c r="E3" s="67"/>
      <c r="J3" s="67" t="s">
        <v>58</v>
      </c>
    </row>
    <row r="4" spans="1:10" ht="18" customHeight="1"/>
    <row r="5" spans="1:10" ht="20.100000000000001" customHeight="1">
      <c r="A5" s="58" t="s">
        <v>95</v>
      </c>
      <c r="B5" s="166" t="s">
        <v>60</v>
      </c>
      <c r="C5" s="166" t="s">
        <v>83</v>
      </c>
      <c r="D5" s="166" t="s">
        <v>57</v>
      </c>
      <c r="E5" s="165" t="s">
        <v>118</v>
      </c>
      <c r="F5" s="165" t="s">
        <v>119</v>
      </c>
    </row>
    <row r="6" spans="1:10" ht="20.100000000000001" customHeight="1">
      <c r="A6" s="58" t="s">
        <v>38</v>
      </c>
      <c r="B6" s="166"/>
      <c r="C6" s="166"/>
      <c r="D6" s="166"/>
      <c r="E6" s="166"/>
      <c r="F6" s="166"/>
    </row>
    <row r="7" spans="1:10" ht="20.100000000000001" customHeight="1">
      <c r="A7" s="58" t="s">
        <v>93</v>
      </c>
      <c r="B7" s="166"/>
      <c r="C7" s="166"/>
      <c r="D7" s="166"/>
      <c r="E7" s="166"/>
      <c r="F7" s="166"/>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сентябрь_2019 г.</v>
      </c>
      <c r="B10" s="88">
        <v>158593</v>
      </c>
      <c r="C10" s="99">
        <f>D10/B10</f>
        <v>1.9696600102148265</v>
      </c>
      <c r="D10" s="89">
        <v>312374.28999999998</v>
      </c>
      <c r="E10" s="89">
        <v>62474.86</v>
      </c>
      <c r="F10" s="89">
        <f>D10+E10</f>
        <v>374849.14999999997</v>
      </c>
    </row>
    <row r="12" spans="1:10" ht="17.25" customHeight="1">
      <c r="A12" s="168" t="s">
        <v>142</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7" t="s">
        <v>122</v>
      </c>
      <c r="B1" s="167"/>
      <c r="C1" s="167"/>
      <c r="D1" s="167"/>
      <c r="E1" s="167"/>
      <c r="F1" s="167"/>
      <c r="G1" s="167"/>
      <c r="H1" s="167"/>
      <c r="I1" s="167"/>
      <c r="J1" s="167"/>
      <c r="K1" s="169" t="s">
        <v>109</v>
      </c>
      <c r="L1" s="169"/>
    </row>
    <row r="2" spans="1:12" s="12" customFormat="1" ht="20.100000000000001" customHeight="1">
      <c r="D2" s="65" t="s">
        <v>58</v>
      </c>
      <c r="E2" s="63" t="s">
        <v>41</v>
      </c>
      <c r="F2" s="78" t="str">
        <f>+'Информация для раскрытия'!$B$3</f>
        <v>сентябрь</v>
      </c>
      <c r="G2" s="64" t="str">
        <f>+'5)'!$E$3</f>
        <v>2019 г.</v>
      </c>
      <c r="J2" s="67"/>
    </row>
    <row r="4" spans="1:12" ht="27" customHeight="1">
      <c r="A4" s="170" t="s">
        <v>123</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71" t="s">
        <v>125</v>
      </c>
      <c r="B1" s="171"/>
      <c r="C1" s="171"/>
      <c r="D1" s="171"/>
      <c r="E1" s="171"/>
      <c r="F1" s="171"/>
      <c r="G1" s="171"/>
      <c r="H1" s="171"/>
      <c r="I1" s="171"/>
      <c r="J1" s="171"/>
      <c r="K1" s="172" t="s">
        <v>109</v>
      </c>
      <c r="L1" s="172"/>
    </row>
    <row r="4" spans="1:12" ht="15.75">
      <c r="A4" s="81" t="s">
        <v>127</v>
      </c>
      <c r="B4" s="82" t="s">
        <v>131</v>
      </c>
      <c r="D4" s="173"/>
      <c r="E4" s="173"/>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D23yXMIOJJ0ly+fVWW38ZYaUV574DctqcYccjQFawQc=</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NZqTP8zrtn5axlmtGFgreP1U2oerAIv0pTK+aRFKKDs=</DigestValue>
    </Reference>
    <Reference URI="#idInvalidSigLnImg" Type="http://www.w3.org/2000/09/xmldsig#Object">
      <DigestMethod Algorithm="urn:ietf:params:xml:ns:cpxmlsec:algorithms:gostr34112012-256"/>
      <DigestValue>ftceyQeP1EdNe/qAyfKLPBWEX2Ru2vbxmNgyagY9f8U=</DigestValue>
    </Reference>
  </SignedInfo>
  <SignatureValue>DuLpW8K/QhuULb9pJB7Vk4zIQFJFCjbooj4724bWk7PHhDxEWsuJBw6F9+Pr6NTp
izJ3M8QPQ/Eja4wR8d1p9A==</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z0IYdT4PO8FfpS4SM+9KVDNEQkU=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K0QiEpekTIOcNhPJacaH7MeYVMY=</DigestValue>
      </Reference>
      <Reference URI="/xl/styles.xml?ContentType=application/vnd.openxmlformats-officedocument.spreadsheetml.styles+xml">
        <DigestMethod Algorithm="http://www.w3.org/2000/09/xmldsig#sha1"/>
        <DigestValue>0VoXKIHcwFewXFvFMd2W5Yr5Xe0=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EtfYGX9g/LZ4xUFklBrrz8/XHMo=</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EIXu2HzlKTv0yb+j/PKry7zAOXo=</DigestValue>
      </Reference>
      <Reference URI="/xl/worksheets/sheet3.xml?ContentType=application/vnd.openxmlformats-officedocument.spreadsheetml.worksheet+xml">
        <DigestMethod Algorithm="http://www.w3.org/2000/09/xmldsig#sha1"/>
        <DigestValue>4YmPyueQaTnu+qH/1U45vHMHy9s=</DigestValue>
      </Reference>
      <Reference URI="/xl/worksheets/sheet4.xml?ContentType=application/vnd.openxmlformats-officedocument.spreadsheetml.worksheet+xml">
        <DigestMethod Algorithm="http://www.w3.org/2000/09/xmldsig#sha1"/>
        <DigestValue>AO2zjSNdG9QzhLAFLM//SmC9guc=</DigestValue>
      </Reference>
      <Reference URI="/xl/worksheets/sheet5.xml?ContentType=application/vnd.openxmlformats-officedocument.spreadsheetml.worksheet+xml">
        <DigestMethod Algorithm="http://www.w3.org/2000/09/xmldsig#sha1"/>
        <DigestValue>epa7UwXfus484HQ1iTqvRc6BgAw=</DigestValue>
      </Reference>
      <Reference URI="/xl/worksheets/sheet6.xml?ContentType=application/vnd.openxmlformats-officedocument.spreadsheetml.worksheet+xml">
        <DigestMethod Algorithm="http://www.w3.org/2000/09/xmldsig#sha1"/>
        <DigestValue>ibmBoirAp1oqcOHqhPZGdGwenR0=</DigestValue>
      </Reference>
      <Reference URI="/xl/worksheets/sheet7.xml?ContentType=application/vnd.openxmlformats-officedocument.spreadsheetml.worksheet+xml">
        <DigestMethod Algorithm="http://www.w3.org/2000/09/xmldsig#sha1"/>
        <DigestValue>vXD2JexXz4fP+xuEEXfMxTgcjRM=</DigestValue>
      </Reference>
      <Reference URI="/xl/worksheets/sheet8.xml?ContentType=application/vnd.openxmlformats-officedocument.spreadsheetml.worksheet+xml">
        <DigestMethod Algorithm="http://www.w3.org/2000/09/xmldsig#sha1"/>
        <DigestValue>WVol6gii067dpGXeMTWLew3H3mY=</DigestValue>
      </Reference>
      <Reference URI="/xl/worksheets/sheet9.xml?ContentType=application/vnd.openxmlformats-officedocument.spreadsheetml.worksheet+xml">
        <DigestMethod Algorithm="http://www.w3.org/2000/09/xmldsig#sha1"/>
        <DigestValue>kymLtmEMmbg12ODO/Oe7ik7zE5E=</DigestValue>
      </Reference>
    </Manifest>
    <SignatureProperties>
      <SignatureProperty Id="idSignatureTime" Target="#idPackageSignature">
        <mdssi:SignatureTime>
          <mdssi:Format>YYYY-MM-DDThh:mm:ssTZD</mdssi:Format>
          <mdssi:Value>2019-10-17T06:10:22Z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vnZodL528woBAjsAAADAzSgAAvGpVwAAAADzCgECzAAAAABgRwMS8alX/yIA4X/kAMApAAAAAAAAAN8BACAAAAAgOACKAXzNKACgzSgA8woBAlNlZ29lIFVJAG2PWFgAAAAAAAAACm2PWBIAAAAAYEcD3M0oAFNlZ29lIFVJAAAoABIAAADMAAAAAGBHA9dPq1fMAAAAAQAAAAAAAADczSgAdZ+qV1DOKADMAAAAAQAAAAAAAAD0zSgAdZ+qVwAAKADMAAAAzM8oAAEAAAAAAAAAsM4oABWfqldozigAkwwBWAEAAAAAAAAAAgAAALBBRAAAAAAAAQAACJMMAVhkdgAIAAAAACUAAAAMAAAAAwAAABgAAAAMAAAAAAAAAhIAAAAMAAAAAQAAAB4AAAAYAAAAvQAAAAQAAAD3AAAAEQAAAFQAAACIAAAAvgAAAAQAAAD1AAAAEAAAAAEAAACrCg1CchwNQr4AAAAEAAAACgAAAEwAAAAAAAAAAAAAAAAAAAD//////////2AAAAAxADcALgAxADA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QFAAB3BQAABAAAAAQAAAAAAAAAAABTAGkAZwBuAGEAdAB1AHIAZQBMAGkAbgBlAAAA5PO1V4jztVcAKHoF8IG2V8DvllgAg3sFAAAEAMzJKAAPCr5XQAF7BR4TrFcsCr5XG1lC52DKKAABAAQAAAAEAIB2lgCuBAAAAAAEAAAAKAC+5bpXAIJ7BQCDewVgyigAYMooAAEABAAAAAQAMMooAAAAAAD/////9MkoADDKKAAeE6xX+OW6V+daQucAACgAQAF7BUCWewUAAAAAMAAAAETKKAAAAAAAz22PWAAAAACABDkAAAAAAGAoegUoyigAPW2PWPSWewXjyig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oFkUJAAAAAHYMIY8iAIoBpAEAAHQAtQT4Nr8EAADjA2A9vwSonSgABzQWd0oAAAAY1l0LAADjA+DvXgtUAAAAcgQnAAydKACMar520KK3AAAAAACCAgAAAgAAAAAAAAAYnSgAEGK+dgAAxXZwCnwAVJ0oADRrvnYAa752tzFK53IEJwC0nSgAAQAAAAEAAAAAAAAAJJ0oALSdKADcoygAtqbEduvH3JEAAP//AGu+dowWYm9yBCcAggIAAAIAAAAAAAAAcgQnAIICAADASIcDmJ0oAINKxVcAN0UAcgQnAKydKABQL4F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L52aHS+dvMKAQI7AAAAwM0oAALxqVcAAAAA8woBAswAAAAAYEcDEvGpV/8iAOF/5ADAKQAAAAAAAADfAQAgAAAAIDgAigF8zSgAoM0oAPMKAQJTZWdvZSBVSQBtj1hYAAAAAAAAAAptj1gSAAAAAGBHA9zNKABTZWdvZSBVSQAAKAASAAAAzAAAAABgRwPXT6tXzAAAAAEAAAAAAAAA3M0oAHWfqldQzigAzAAAAAEAAAAAAAAA9M0oAHWfqlcAACgAzAAAAMzPKAABAAAAAAAAALDOKAAVn6pXaM4oAJMMAVgBAAAAAAAAAAIAAACwQUQAAAAAAAEAAAiTDAFY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EBQAAdwUAAAQAAAAEAAAAAAAAAAAAUwBpAGcAbgBhAHQAdQByAGUATABpAG4AZQAAAOTztVeI87VXACh6BfCBtlfA75ZYAIN7BQAABADMySgADwq+V0ABewUeE6xXLAq+VxtZQudgyigAAQAEAAAABACAdpYArgQAAAAABAAAACgAvuW6VwCCewUAg3sFYMooAGDKKAABAAQAAAAEADDKKAAAAAAA//////TJKAAwyigAHhOsV/jlulfnWkLnAAAoAEABewVAlnsFAAAAADAAAABEyigAAAAAAM9tj1gAAAAAgAQ5AAAAAABgKHoFKMooAD1tj1j0lnsF48ooAGR2AAgAAAAAJQAAAAwAAAAEAAAAGAAAAAwAAAAAAAACEgAAAAwAAAABAAAAFgAAAAwAAAAIAAAAVAAAAFQAAAAKAAAANwAAAB4AAABaAAAAAQAAAKsKDUJyHA1CCgAAAFsAAAABAAAATAAAAAQAAAAJAAAANwAAACAAAABbAAAAUAAAAFgAt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qBZFCQAAAAAQDSHgIgCKAQAAAAAAAAAAAAAAAAAAAAAAAAAAAAAAAAAAAAAAAAAAAAAAAAAAAAAAAAAAAAAAAAAAAAAAAAAAAAAAAAAAAAAAAAAAAAAAAAAAAAAAAAAAAAAAAAAAAAAAAAAAAAAAAAAAAAAAAAAAAAAAAAAAAAAAAAAAAAAAAAAAAAAAAAAAAAAAAAAAAAAAAAAAAAAAAAAAAAAAAAAAAAAAAAAAAAAAAAAAAAAAAAAAAAAAAAAAAAAAAAAAAAAAAAAABvYVdwAAAAAZFBh3sp0oAAAAAACsnSgAUC+B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2019-10-17T06:10:21Z</dcterms:modified>
</cp:coreProperties>
</file>