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bookViews>
  <sheets>
    <sheet name="Информация для раскрытия" sheetId="7" r:id="rId1"/>
    <sheet name="1)" sheetId="1" r:id="rId2"/>
    <sheet name="2)" sheetId="3" r:id="rId3"/>
    <sheet name="3)" sheetId="2" r:id="rId4"/>
    <sheet name="4)" sheetId="6" r:id="rId5"/>
    <sheet name="5)" sheetId="8" r:id="rId6"/>
    <sheet name="6)" sheetId="9" r:id="rId7"/>
    <sheet name="7)" sheetId="10" r:id="rId8"/>
  </sheets>
  <definedNames>
    <definedName name="_xlnm.Print_Titles" localSheetId="6">'6)'!$5:$6</definedName>
    <definedName name="_xlnm.Print_Area" localSheetId="2">'2)'!$A$1:$E$31</definedName>
    <definedName name="_xlnm.Print_Area" localSheetId="3">'3)'!$A$1:$H$11</definedName>
    <definedName name="_xlnm.Print_Area" localSheetId="5">'5)'!$A$1:$I$6</definedName>
    <definedName name="_xlnm.Print_Area" localSheetId="7">'7)'!$A$1:$F$15</definedName>
    <definedName name="_xlnm.Print_Area" localSheetId="0">'Информация для раскрытия'!$A$1:$D$35</definedName>
  </definedNames>
  <calcPr calcId="125725"/>
</workbook>
</file>

<file path=xl/calcChain.xml><?xml version="1.0" encoding="utf-8"?>
<calcChain xmlns="http://schemas.openxmlformats.org/spreadsheetml/2006/main">
  <c r="E13" i="10"/>
  <c r="F13"/>
  <c r="D13"/>
  <c r="B13"/>
  <c r="C11" i="9" l="1"/>
  <c r="C15"/>
  <c r="C13" i="10" l="1"/>
  <c r="C19" i="9" l="1"/>
  <c r="H24" i="1"/>
  <c r="D3" i="3" s="1"/>
  <c r="F2" i="1"/>
  <c r="F16"/>
  <c r="E11"/>
  <c r="C23" i="9"/>
  <c r="C7"/>
  <c r="E40" i="1" l="1"/>
  <c r="E32"/>
  <c r="D11"/>
  <c r="F15"/>
  <c r="F14"/>
  <c r="F13"/>
  <c r="F12"/>
  <c r="F10"/>
  <c r="F9"/>
  <c r="E8"/>
  <c r="E7" s="1"/>
  <c r="J40"/>
  <c r="J32"/>
  <c r="E28" l="1"/>
  <c r="E2" l="1"/>
  <c r="D6" s="1"/>
  <c r="D28" s="1"/>
  <c r="I38"/>
  <c r="I39"/>
  <c r="H38"/>
  <c r="H39"/>
  <c r="H37"/>
  <c r="I37"/>
  <c r="G37"/>
  <c r="G40" s="1"/>
  <c r="G3" i="2"/>
  <c r="E3" i="9" s="1"/>
  <c r="C3" i="10" s="1"/>
  <c r="J28" i="1"/>
  <c r="J36" s="1"/>
  <c r="K28"/>
  <c r="K36" s="1"/>
  <c r="E36"/>
  <c r="F36"/>
  <c r="G24"/>
  <c r="C3" i="3" s="1"/>
  <c r="F3" i="2" s="1"/>
  <c r="D3" i="9" s="1"/>
  <c r="B3" i="10" s="1"/>
  <c r="D40" i="1"/>
  <c r="C40"/>
  <c r="B40"/>
  <c r="F39"/>
  <c r="F38"/>
  <c r="F37"/>
  <c r="I32"/>
  <c r="H32"/>
  <c r="G32"/>
  <c r="D32"/>
  <c r="C32"/>
  <c r="B32"/>
  <c r="K31"/>
  <c r="F31"/>
  <c r="K30"/>
  <c r="F30"/>
  <c r="K29"/>
  <c r="F29"/>
  <c r="D8"/>
  <c r="D7" s="1"/>
  <c r="C11"/>
  <c r="B11"/>
  <c r="B8"/>
  <c r="F11" i="2"/>
  <c r="E11"/>
  <c r="F40" i="1" l="1"/>
  <c r="B28"/>
  <c r="G28" s="1"/>
  <c r="G36" s="1"/>
  <c r="C28"/>
  <c r="A13" i="10"/>
  <c r="K37" i="1"/>
  <c r="K38"/>
  <c r="F11"/>
  <c r="B7"/>
  <c r="F8"/>
  <c r="K39"/>
  <c r="I40"/>
  <c r="H40"/>
  <c r="F32"/>
  <c r="K32"/>
  <c r="F7"/>
  <c r="B36" l="1"/>
  <c r="K40"/>
  <c r="D36"/>
  <c r="I28"/>
  <c r="I36" s="1"/>
  <c r="H28"/>
  <c r="H36" s="1"/>
  <c r="C36"/>
</calcChain>
</file>

<file path=xl/sharedStrings.xml><?xml version="1.0" encoding="utf-8"?>
<sst xmlns="http://schemas.openxmlformats.org/spreadsheetml/2006/main" count="221" uniqueCount="174">
  <si>
    <t>Технологические нарушения в работе электрических сетей 6-110кВ</t>
  </si>
  <si>
    <t>Количество технологических нарушений</t>
  </si>
  <si>
    <t>Недоотпуск э/э, тыс.кВт*ч</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</si>
  <si>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</si>
  <si>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</si>
  <si>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</si>
  <si>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</si>
  <si>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</si>
  <si>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</si>
  <si>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</si>
  <si>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</si>
  <si>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</si>
  <si>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</si>
  <si>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</si>
  <si>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</si>
  <si>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</si>
  <si>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</si>
  <si>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</si>
  <si>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</si>
  <si>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</si>
  <si>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</si>
  <si>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</si>
  <si>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</si>
  <si>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</si>
  <si>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</si>
  <si>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</si>
  <si>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</si>
  <si>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</si>
  <si>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</si>
  <si>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</si>
  <si>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</si>
  <si>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</si>
  <si>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</si>
  <si>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</si>
  <si>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Организация не имеет  инвестиционной программы.</t>
  </si>
  <si>
    <t>Количество</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</si>
  <si>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</si>
  <si>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</si>
  <si>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</si>
  <si>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</si>
  <si>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</si>
  <si>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</si>
  <si>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</si>
  <si>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</si>
  <si>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</si>
  <si>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</si>
  <si>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По месяцам</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</si>
  <si>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</si>
  <si>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</si>
  <si>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</si>
  <si>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</si>
  <si>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</si>
  <si>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</si>
  <si>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</si>
  <si>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</si>
  <si>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</si>
  <si>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t>Бланк заявки на технологическое присоединение к электрическим сетям</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</si>
  <si>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</si>
  <si>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</si>
  <si>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</si>
  <si>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</si>
  <si>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</si>
  <si>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</si>
  <si>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</si>
  <si>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</si>
  <si>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</si>
  <si>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</si>
  <si>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</si>
  <si>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</si>
  <si>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</si>
  <si>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</si>
  <si>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</si>
  <si>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</si>
  <si>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</si>
  <si>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</si>
  <si>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Порядок выполнения мероприятий, связанных с технологическим присоединением к электрическим сетям</t>
  </si>
  <si>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</si>
  <si>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</si>
  <si>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</si>
  <si>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</si>
  <si>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</si>
  <si>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</si>
  <si>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</si>
  <si>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</si>
  <si>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</si>
  <si>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</si>
  <si>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по сетям 0.4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</si>
  <si>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</si>
  <si>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</si>
  <si>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</si>
  <si>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</si>
  <si>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</si>
  <si>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</si>
  <si>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</si>
  <si>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r>
      <t>Согласно</t>
    </r>
    <r>
      <rPr>
        <b/>
        <sz val="14"/>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4"/>
        <color rgb="FF000000"/>
        <rFont val="Calibri"/>
        <family val="2"/>
        <charset val="204"/>
        <scheme val="minor"/>
      </rPr>
      <t xml:space="preserve"> 
</t>
    </r>
  </si>
  <si>
    <t>Заключено договоров, в т.ч.:</t>
  </si>
  <si>
    <t xml:space="preserve">Цена (тариф) </t>
  </si>
  <si>
    <t>IV квартал</t>
  </si>
  <si>
    <t xml:space="preserve">Приказ об утверждении ставок за технологическое присоединение к электрическим сетям на 2016 г. </t>
  </si>
  <si>
    <t xml:space="preserve">Приказ об утверждении тарифа на услуги по передаче электроэнергии по электрическим сетям на 2016 г.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</si>
  <si>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</si>
  <si>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</si>
  <si>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</si>
  <si>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Типовой договор на технологическое присоединение к электросетям</t>
  </si>
  <si>
    <t>Типовой договор на оказание услуг по передаче  электроэнергии по сетям</t>
  </si>
  <si>
    <t>Аннулировано заявок, в т.ч.:</t>
  </si>
  <si>
    <t>4.1.</t>
  </si>
  <si>
    <t>4.2.</t>
  </si>
  <si>
    <t>4.3.</t>
  </si>
  <si>
    <t>5.1.</t>
  </si>
  <si>
    <t>5.2.</t>
  </si>
  <si>
    <t>5.3.</t>
  </si>
  <si>
    <t xml:space="preserve">ПАО "ОМСКШИНА" раскрывает  информацию за  </t>
  </si>
  <si>
    <t>I квартал</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</si>
  <si>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</si>
  <si>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</si>
  <si>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</si>
  <si>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 xml:space="preserve">Формы документов, доступные для скачивания, размещены на официальном сайте организации </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</si>
  <si>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</si>
  <si>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</si>
  <si>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</si>
  <si>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</si>
  <si>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</si>
  <si>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</si>
  <si>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</si>
  <si>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</si>
  <si>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"ж(1)" об отчетах о реализации инвестиционной программы и об обосновывающих их материалах;</t>
  </si>
  <si>
    <t>II квартал</t>
  </si>
  <si>
    <t>8) абзац 15 подпункта "б" об объеме недопоставленной в результате аварийных отключений электрической энергии;</t>
  </si>
  <si>
    <t>7) подпункт "м" 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</si>
  <si>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9) абзац 16 подпункта "б"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t>
  </si>
  <si>
    <t>10) абзац 17 подпункта "б"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</si>
  <si>
    <t>11)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</si>
  <si>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</si>
  <si>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http://omsktyre.ru/index3.htm</t>
  </si>
  <si>
    <t xml:space="preserve">http://omsktyre.ru/download/energy-info-2016-20.zip </t>
  </si>
  <si>
    <t>http://omsktyre.ru/download/energy-info-2016-21.zip</t>
  </si>
  <si>
    <t>http://omsktyre.ru/download/energy-info-2016-22.zip</t>
  </si>
  <si>
    <t>http://omsktyre.ru/download/energy-info-2016-23.zip</t>
  </si>
  <si>
    <t>http://omsktyre.ru/download/energy-info-2016-24.zip</t>
  </si>
  <si>
    <t xml:space="preserve">12)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 к электрическим сетям классом напряжения до 10 кВ включительно посредством официального сайта сетевой организации или иного официального сайта в сети Интернет, определяемого Правительством Российской Федерации;
</t>
  </si>
  <si>
    <t>На главную</t>
  </si>
  <si>
    <t>Шинная-1 (ГПП-6)</t>
  </si>
  <si>
    <t>Шинная-2 (ГПП-21)</t>
  </si>
  <si>
    <t>«Черемуховская» (ГПП-15)</t>
  </si>
  <si>
    <t>"Черемуховская" (ГПП-15)</t>
  </si>
  <si>
    <t>Информация о наличии и ходе выполнения инвестиционной программы                             и программы  в области энергосбережения                                                                                     и повышения энергетической эффективности</t>
  </si>
  <si>
    <t>* - в случае отказа в подключении, приводятся причины, послужившие основанием для принятия отрицательного решения.</t>
  </si>
  <si>
    <t>чел/ч</t>
  </si>
  <si>
    <t>НДС, руб.</t>
  </si>
  <si>
    <t>Стоимость с НДС, руб.</t>
  </si>
  <si>
    <t>2017 г.</t>
  </si>
  <si>
    <t>март_2017 г.</t>
  </si>
  <si>
    <t>январь_2017 г.</t>
  </si>
  <si>
    <t>февраль_2017 г.</t>
  </si>
  <si>
    <t>ТР I секции 6 кВ в РУ-6 кВ РП-54</t>
  </si>
  <si>
    <t>ТР I и II секций 0,4 кВ в РУ-0,4 кВ ТП-55</t>
  </si>
  <si>
    <t>ТР I и II секций 0,4 кВ в РУ-0,4 кВ ТП-23</t>
  </si>
  <si>
    <t>ТР II секции 10 кВ в РУ-10 кВ ТП-36</t>
  </si>
  <si>
    <t>ТР I секции 0,4 кВ в РУ-0,4 кВ ТП-30</t>
  </si>
  <si>
    <t>ТР II секций 0,4 кВ в РУ-0,4 кВ ТП-35</t>
  </si>
  <si>
    <t>ТР секционного автомата в РУ-0,4 кВ ТП-25</t>
  </si>
  <si>
    <t>ТР I и II секций 0,4 кВ в РУ-0,4 кВ ТП-22</t>
  </si>
  <si>
    <t>ТР I секции 0,4 кВ в РУ-0,4 кВ ТП-56</t>
  </si>
  <si>
    <t>ТР ВМ I секции 6 кВ в РУ-6 кВ РП-54</t>
  </si>
  <si>
    <t>ТР ВМ II секции 10 кВ в РУ-10 кВ ТП-36</t>
  </si>
  <si>
    <t>ТР ШСВМ яч.9 в РУ-10 кВ ТП-36</t>
  </si>
  <si>
    <t>ТР тран-ров Т-1 и Т-2 в РУ-0,4 кВ ТП-55</t>
  </si>
  <si>
    <t>ТР тран-ров Т-1 и Т-2 в РУ-0,4 кВ ТП-23</t>
  </si>
  <si>
    <t>ТР тран-ра Т-1 в РУ-0,4 кВ ТП-30</t>
  </si>
  <si>
    <t>ТР тран-ра Т-2 в РУ-0,4 кВ ТП-35</t>
  </si>
  <si>
    <t>ТР тран-ров Т-1 и Т-2 в РУ-0,4 кВ ТП-22</t>
  </si>
  <si>
    <t>ТР тран-ра Т-1 в РУ-0,4 кВ ТП-56</t>
  </si>
  <si>
    <t>Организация не имеет  утвержденной программы в области энергосбережения и повышения энергетической эффективности на 2017 г.</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</si>
</sst>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51">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sz val="11"/>
      <color indexed="9"/>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sz val="11"/>
      <color indexed="10"/>
      <name val="Calibri"/>
      <family val="2"/>
      <charset val="204"/>
    </font>
    <font>
      <b/>
      <sz val="12"/>
      <color indexed="56"/>
      <name val="Calibri"/>
      <family val="2"/>
      <charset val="204"/>
    </font>
    <font>
      <b/>
      <sz val="11"/>
      <color indexed="8"/>
      <name val="Calibri"/>
      <family val="2"/>
      <charset val="204"/>
    </font>
    <font>
      <b/>
      <u/>
      <sz val="11"/>
      <color indexed="12"/>
      <name val="Arial"/>
      <family val="2"/>
      <charset val="204"/>
    </font>
    <font>
      <b/>
      <sz val="14"/>
      <color theme="1"/>
      <name val="Calibri"/>
      <family val="2"/>
      <charset val="204"/>
      <scheme val="minor"/>
    </font>
    <font>
      <b/>
      <sz val="12"/>
      <color indexed="8"/>
      <name val="Calibri"/>
      <family val="2"/>
      <charset val="204"/>
      <scheme val="minor"/>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2"/>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b/>
      <sz val="12"/>
      <name val="Calibri"/>
      <family val="2"/>
      <charset val="204"/>
      <scheme val="minor"/>
    </font>
    <font>
      <i/>
      <sz val="10"/>
      <color theme="1"/>
      <name val="Calibri"/>
      <family val="2"/>
      <charset val="204"/>
      <scheme val="minor"/>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sz val="10"/>
      <name val="Arial"/>
      <family val="2"/>
      <charset val="204"/>
    </font>
    <font>
      <b/>
      <i/>
      <sz val="11"/>
      <name val="Calibri"/>
      <family val="2"/>
      <charset val="204"/>
    </font>
    <font>
      <sz val="10"/>
      <color theme="0"/>
      <name val="Arial"/>
      <family val="2"/>
      <charset val="204"/>
    </font>
    <font>
      <b/>
      <sz val="12"/>
      <color indexed="8"/>
      <name val="Calibri"/>
      <family val="2"/>
      <charset val="204"/>
    </font>
    <font>
      <b/>
      <sz val="14"/>
      <name val="Calibri"/>
      <family val="2"/>
      <charset val="204"/>
      <scheme val="minor"/>
    </font>
    <font>
      <b/>
      <sz val="11"/>
      <color theme="1"/>
      <name val="Calibri"/>
      <family val="2"/>
      <charset val="204"/>
    </font>
    <font>
      <b/>
      <i/>
      <sz val="10"/>
      <name val="Arial"/>
      <family val="2"/>
      <charset val="204"/>
    </font>
    <font>
      <b/>
      <sz val="12"/>
      <color theme="0"/>
      <name val="Calibri"/>
      <family val="2"/>
      <charset val="204"/>
      <scheme val="minor"/>
    </font>
    <font>
      <i/>
      <sz val="11"/>
      <name val="Calibri"/>
      <family val="2"/>
      <charset val="204"/>
    </font>
    <font>
      <sz val="11"/>
      <color theme="0"/>
      <name val="Calibri"/>
      <family val="2"/>
      <charset val="204"/>
      <scheme val="minor"/>
    </font>
    <font>
      <b/>
      <sz val="11"/>
      <color theme="0"/>
      <name val="Calibri"/>
      <family val="2"/>
      <charset val="204"/>
    </font>
    <font>
      <b/>
      <i/>
      <sz val="11"/>
      <color theme="0"/>
      <name val="Calibri"/>
      <family val="2"/>
      <charset val="204"/>
    </font>
    <font>
      <sz val="11"/>
      <color theme="0"/>
      <name val="Calibri"/>
      <family val="2"/>
      <charset val="204"/>
    </font>
    <font>
      <sz val="11"/>
      <color theme="0" tint="-0.14999847407452621"/>
      <name val="Calibri"/>
      <family val="2"/>
      <charset val="204"/>
      <scheme val="minor"/>
    </font>
    <font>
      <b/>
      <u/>
      <sz val="11"/>
      <color rgb="FF3333FF"/>
      <name val="Calibri"/>
      <family val="2"/>
      <charset val="204"/>
      <scheme val="minor"/>
    </font>
    <font>
      <sz val="12"/>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15" fillId="0" borderId="0" applyNumberFormat="0" applyFill="0" applyBorder="0" applyAlignment="0" applyProtection="0">
      <alignment vertical="top"/>
      <protection locked="0"/>
    </xf>
    <xf numFmtId="0" fontId="8" fillId="0" borderId="0"/>
    <xf numFmtId="0" fontId="10" fillId="0" borderId="0" applyNumberFormat="0" applyFont="0" applyFill="0" applyBorder="0" applyAlignment="0" applyProtection="0">
      <alignment vertical="top"/>
    </xf>
    <xf numFmtId="0" fontId="8" fillId="0" borderId="0"/>
    <xf numFmtId="0" fontId="8" fillId="0" borderId="0"/>
  </cellStyleXfs>
  <cellXfs count="184">
    <xf numFmtId="0" fontId="0" fillId="0" borderId="0" xfId="0"/>
    <xf numFmtId="0" fontId="0" fillId="0" borderId="1" xfId="0" applyFont="1" applyFill="1" applyBorder="1"/>
    <xf numFmtId="1" fontId="0" fillId="0" borderId="1" xfId="0" applyNumberFormat="1" applyFont="1" applyFill="1" applyBorder="1"/>
    <xf numFmtId="165" fontId="0" fillId="0" borderId="1" xfId="0" applyNumberFormat="1" applyFont="1" applyFill="1" applyBorder="1"/>
    <xf numFmtId="0" fontId="6" fillId="0" borderId="0" xfId="0" applyFont="1" applyFill="1" applyBorder="1"/>
    <xf numFmtId="165" fontId="6" fillId="0" borderId="0" xfId="0" applyNumberFormat="1" applyFont="1" applyFill="1" applyBorder="1"/>
    <xf numFmtId="1" fontId="6" fillId="0" borderId="0" xfId="0" applyNumberFormat="1" applyFont="1" applyFill="1" applyBorder="1"/>
    <xf numFmtId="0" fontId="11" fillId="0" borderId="0" xfId="3" applyNumberFormat="1" applyFont="1" applyFill="1" applyBorder="1" applyAlignment="1" applyProtection="1">
      <alignment horizontal="left" vertical="top"/>
    </xf>
    <xf numFmtId="0" fontId="11" fillId="0" borderId="0" xfId="3" applyNumberFormat="1" applyFont="1" applyFill="1" applyBorder="1" applyAlignment="1" applyProtection="1">
      <alignment vertical="top"/>
    </xf>
    <xf numFmtId="0" fontId="9" fillId="0"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left" vertical="top" wrapText="1"/>
    </xf>
    <xf numFmtId="0" fontId="9" fillId="0" borderId="0" xfId="2" applyFont="1" applyBorder="1" applyAlignment="1">
      <alignment vertical="center" wrapText="1"/>
    </xf>
    <xf numFmtId="0" fontId="0" fillId="0" borderId="0" xfId="0" applyFont="1" applyAlignment="1">
      <alignment horizontal="justify"/>
    </xf>
    <xf numFmtId="1" fontId="0" fillId="0" borderId="1" xfId="0" applyNumberFormat="1" applyFont="1" applyFill="1" applyBorder="1" applyAlignment="1">
      <alignment horizontal="center"/>
    </xf>
    <xf numFmtId="0" fontId="14" fillId="0" borderId="0" xfId="0" applyFont="1" applyAlignment="1">
      <alignment horizontal="justify"/>
    </xf>
    <xf numFmtId="0" fontId="16" fillId="0" borderId="0" xfId="0" applyFont="1"/>
    <xf numFmtId="0" fontId="5" fillId="2" borderId="1" xfId="3" applyNumberFormat="1" applyFont="1" applyFill="1" applyBorder="1" applyAlignment="1" applyProtection="1">
      <alignment horizontal="center" vertical="top" wrapText="1"/>
    </xf>
    <xf numFmtId="0" fontId="7" fillId="0" borderId="0" xfId="4" applyFont="1" applyFill="1" applyAlignment="1" applyProtection="1">
      <alignment horizontal="center" vertical="center" wrapText="1"/>
      <protection locked="0"/>
    </xf>
    <xf numFmtId="0" fontId="19" fillId="0" borderId="1" xfId="0" applyFont="1" applyBorder="1" applyAlignment="1">
      <alignment horizontal="center" wrapText="1"/>
    </xf>
    <xf numFmtId="0" fontId="19" fillId="0" borderId="0" xfId="0" applyFont="1"/>
    <xf numFmtId="0" fontId="19" fillId="0" borderId="0" xfId="0" applyFont="1" applyAlignment="1">
      <alignment wrapText="1"/>
    </xf>
    <xf numFmtId="0" fontId="19" fillId="0" borderId="1" xfId="0" applyFont="1" applyBorder="1" applyAlignment="1">
      <alignment wrapText="1"/>
    </xf>
    <xf numFmtId="0" fontId="21" fillId="3" borderId="1" xfId="0" applyFont="1" applyFill="1" applyBorder="1" applyAlignment="1">
      <alignment horizontal="center" wrapText="1"/>
    </xf>
    <xf numFmtId="0" fontId="19" fillId="3" borderId="1" xfId="0" applyFont="1" applyFill="1" applyBorder="1" applyAlignment="1">
      <alignment wrapText="1"/>
    </xf>
    <xf numFmtId="165" fontId="5" fillId="3" borderId="1" xfId="5" applyNumberFormat="1" applyFont="1" applyFill="1" applyBorder="1" applyAlignment="1" applyProtection="1">
      <alignment horizontal="center" vertical="center" wrapText="1"/>
      <protection locked="0"/>
    </xf>
    <xf numFmtId="164" fontId="5" fillId="3" borderId="1" xfId="4" applyNumberFormat="1" applyFont="1" applyFill="1" applyBorder="1" applyAlignment="1" applyProtection="1">
      <alignment horizontal="center" vertical="center" wrapText="1"/>
    </xf>
    <xf numFmtId="0" fontId="5" fillId="0" borderId="0" xfId="3" applyNumberFormat="1" applyFont="1" applyFill="1" applyBorder="1" applyAlignment="1" applyProtection="1">
      <alignment vertical="top"/>
    </xf>
    <xf numFmtId="0" fontId="22" fillId="0" borderId="0" xfId="0" applyFont="1"/>
    <xf numFmtId="0" fontId="23" fillId="0" borderId="0" xfId="0" applyFont="1"/>
    <xf numFmtId="0" fontId="26" fillId="0" borderId="0" xfId="0" applyFont="1"/>
    <xf numFmtId="0" fontId="24" fillId="0" borderId="0" xfId="0" applyFont="1"/>
    <xf numFmtId="0" fontId="28" fillId="0" borderId="0" xfId="0" applyFont="1"/>
    <xf numFmtId="0" fontId="7" fillId="0" borderId="0" xfId="4" applyFont="1" applyFill="1" applyAlignment="1" applyProtection="1">
      <alignment vertical="center" wrapText="1"/>
      <protection locked="0"/>
    </xf>
    <xf numFmtId="0" fontId="21" fillId="0" borderId="1" xfId="0" applyFont="1" applyBorder="1" applyAlignment="1">
      <alignment horizontal="center" wrapText="1"/>
    </xf>
    <xf numFmtId="0" fontId="7" fillId="0" borderId="0" xfId="2" applyFont="1" applyBorder="1" applyAlignment="1">
      <alignment horizontal="center" vertical="center" wrapText="1"/>
    </xf>
    <xf numFmtId="0" fontId="21" fillId="0" borderId="1" xfId="0" applyFont="1" applyBorder="1" applyAlignment="1">
      <alignment horizontal="center" wrapText="1"/>
    </xf>
    <xf numFmtId="0" fontId="7" fillId="0" borderId="0" xfId="4" applyFont="1" applyFill="1" applyAlignment="1" applyProtection="1">
      <alignment horizontal="center" vertical="center" wrapText="1"/>
      <protection locked="0"/>
    </xf>
    <xf numFmtId="0" fontId="17" fillId="0" borderId="0" xfId="0" applyFont="1" applyAlignment="1">
      <alignment wrapText="1"/>
    </xf>
    <xf numFmtId="0" fontId="7" fillId="0" borderId="0" xfId="2" applyFont="1" applyBorder="1" applyAlignment="1">
      <alignment horizontal="left" vertical="center" wrapText="1"/>
    </xf>
    <xf numFmtId="0" fontId="7" fillId="0" borderId="0" xfId="4" applyFont="1" applyFill="1" applyAlignment="1" applyProtection="1">
      <alignment horizontal="left" vertical="center" wrapText="1"/>
      <protection locked="0"/>
    </xf>
    <xf numFmtId="0" fontId="0" fillId="0" borderId="0" xfId="0" applyAlignment="1">
      <alignment horizontal="left"/>
    </xf>
    <xf numFmtId="0" fontId="28" fillId="0" borderId="0" xfId="0" applyFont="1" applyAlignment="1">
      <alignment horizontal="left" vertical="center" wrapText="1"/>
    </xf>
    <xf numFmtId="0" fontId="28" fillId="0" borderId="0" xfId="0" applyFont="1" applyAlignment="1">
      <alignment horizontal="right" vertical="center" wrapText="1"/>
    </xf>
    <xf numFmtId="0" fontId="31" fillId="3" borderId="1" xfId="0" applyFont="1" applyFill="1" applyBorder="1" applyAlignment="1">
      <alignment horizontal="left" vertical="center" wrapText="1"/>
    </xf>
    <xf numFmtId="0" fontId="4" fillId="4" borderId="1" xfId="0" applyFont="1" applyFill="1" applyBorder="1" applyAlignment="1">
      <alignment horizontal="left" vertical="top" wrapText="1" indent="1"/>
    </xf>
    <xf numFmtId="4" fontId="4" fillId="4" borderId="1" xfId="0" applyNumberFormat="1" applyFont="1" applyFill="1" applyBorder="1" applyAlignment="1">
      <alignment horizontal="right" vertical="top" wrapText="1"/>
    </xf>
    <xf numFmtId="164" fontId="4" fillId="4" borderId="1" xfId="0" applyNumberFormat="1" applyFont="1" applyFill="1" applyBorder="1" applyAlignment="1">
      <alignment horizontal="right" vertical="top" wrapText="1"/>
    </xf>
    <xf numFmtId="0" fontId="21" fillId="0" borderId="1" xfId="0" applyFont="1" applyBorder="1" applyAlignment="1">
      <alignment horizontal="center" wrapText="1"/>
    </xf>
    <xf numFmtId="0" fontId="15" fillId="0" borderId="0" xfId="1" applyAlignment="1" applyProtection="1"/>
    <xf numFmtId="0" fontId="35" fillId="0" borderId="0" xfId="0" applyFont="1"/>
    <xf numFmtId="0" fontId="21" fillId="0" borderId="1" xfId="0" applyFont="1" applyBorder="1" applyAlignment="1">
      <alignment horizontal="center" wrapText="1"/>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0" fillId="0" borderId="1" xfId="0" applyFont="1" applyFill="1" applyBorder="1" applyAlignment="1">
      <alignment horizontal="center"/>
    </xf>
    <xf numFmtId="0" fontId="39" fillId="0" borderId="0" xfId="0" applyFont="1" applyAlignment="1">
      <alignment horizontal="right"/>
    </xf>
    <xf numFmtId="0" fontId="39" fillId="0" borderId="0" xfId="0" applyFont="1"/>
    <xf numFmtId="0" fontId="9" fillId="0" borderId="1" xfId="3" applyNumberFormat="1" applyFont="1" applyFill="1" applyBorder="1" applyAlignment="1" applyProtection="1">
      <alignment horizontal="left" vertical="top" wrapText="1"/>
    </xf>
    <xf numFmtId="0" fontId="9" fillId="2" borderId="1" xfId="3" applyNumberFormat="1" applyFont="1" applyFill="1" applyBorder="1" applyAlignment="1" applyProtection="1">
      <alignment horizontal="center" vertical="top" wrapText="1"/>
    </xf>
    <xf numFmtId="0" fontId="36" fillId="0" borderId="1" xfId="3" applyNumberFormat="1" applyFont="1" applyFill="1" applyBorder="1" applyAlignment="1" applyProtection="1">
      <alignment horizontal="left" vertical="top" wrapText="1"/>
    </xf>
    <xf numFmtId="0" fontId="36" fillId="2" borderId="1" xfId="3" applyNumberFormat="1" applyFont="1" applyFill="1" applyBorder="1" applyAlignment="1" applyProtection="1">
      <alignment horizontal="center" vertical="top" wrapText="1"/>
    </xf>
    <xf numFmtId="0" fontId="41" fillId="0" borderId="0" xfId="0" applyFont="1"/>
    <xf numFmtId="0" fontId="17" fillId="0" borderId="0" xfId="0" applyFont="1" applyAlignment="1">
      <alignment horizontal="left" wrapText="1"/>
    </xf>
    <xf numFmtId="0" fontId="7" fillId="0" borderId="0" xfId="3" applyNumberFormat="1" applyFont="1" applyFill="1" applyBorder="1" applyAlignment="1" applyProtection="1">
      <alignment horizontal="left" vertical="top" wrapText="1"/>
    </xf>
    <xf numFmtId="4" fontId="3" fillId="4" borderId="1" xfId="0" applyNumberFormat="1" applyFont="1" applyFill="1" applyBorder="1" applyAlignment="1">
      <alignment horizontal="left" vertical="top" wrapText="1" indent="2"/>
    </xf>
    <xf numFmtId="167" fontId="4" fillId="4" borderId="1" xfId="0" applyNumberFormat="1" applyFont="1" applyFill="1" applyBorder="1" applyAlignment="1">
      <alignment horizontal="right" vertical="top" wrapText="1"/>
    </xf>
    <xf numFmtId="0" fontId="37" fillId="0" borderId="0" xfId="0" applyFont="1" applyBorder="1" applyAlignment="1">
      <alignment horizontal="left"/>
    </xf>
    <xf numFmtId="0" fontId="42" fillId="0" borderId="0" xfId="0" applyFont="1" applyBorder="1" applyAlignment="1">
      <alignment horizontal="left" vertical="center" wrapText="1"/>
    </xf>
    <xf numFmtId="0" fontId="43" fillId="0" borderId="0" xfId="2" applyFont="1" applyBorder="1" applyAlignment="1">
      <alignment horizontal="left" vertical="center"/>
    </xf>
    <xf numFmtId="0" fontId="9" fillId="0" borderId="0" xfId="2" applyFont="1" applyBorder="1" applyAlignment="1">
      <alignment horizontal="center" vertical="center" wrapText="1"/>
    </xf>
    <xf numFmtId="0" fontId="19" fillId="0" borderId="0" xfId="3" applyNumberFormat="1" applyFont="1" applyFill="1" applyBorder="1" applyAlignment="1" applyProtection="1">
      <alignment vertical="top"/>
    </xf>
    <xf numFmtId="0" fontId="40" fillId="0" borderId="1" xfId="2" applyFont="1" applyFill="1" applyBorder="1" applyAlignment="1"/>
    <xf numFmtId="0" fontId="5" fillId="0" borderId="1" xfId="2" applyFont="1" applyFill="1" applyBorder="1" applyAlignment="1">
      <alignment horizontal="left" vertical="center"/>
    </xf>
    <xf numFmtId="0" fontId="5" fillId="0" borderId="1" xfId="2" applyFont="1" applyFill="1" applyBorder="1" applyAlignment="1">
      <alignment horizontal="center" vertical="center"/>
    </xf>
    <xf numFmtId="14" fontId="5" fillId="0" borderId="1" xfId="2" applyNumberFormat="1" applyFont="1" applyFill="1" applyBorder="1" applyAlignment="1">
      <alignment horizontal="center" vertical="center"/>
    </xf>
    <xf numFmtId="166" fontId="5" fillId="0" borderId="1" xfId="2" applyNumberFormat="1" applyFont="1" applyFill="1" applyBorder="1" applyAlignment="1">
      <alignment horizontal="center" vertical="center"/>
    </xf>
    <xf numFmtId="0" fontId="30" fillId="0" borderId="1" xfId="2" applyFont="1" applyFill="1" applyBorder="1" applyAlignment="1">
      <alignment horizontal="left"/>
    </xf>
    <xf numFmtId="0" fontId="30" fillId="0" borderId="1" xfId="2" applyFont="1" applyFill="1" applyBorder="1" applyAlignment="1">
      <alignment horizontal="center"/>
    </xf>
    <xf numFmtId="4" fontId="30" fillId="0" borderId="1" xfId="2" applyNumberFormat="1" applyFont="1" applyFill="1" applyBorder="1" applyAlignment="1">
      <alignment horizontal="center"/>
    </xf>
    <xf numFmtId="0" fontId="40" fillId="0" borderId="2" xfId="2" applyFont="1" applyFill="1" applyBorder="1" applyAlignment="1">
      <alignment wrapText="1"/>
    </xf>
    <xf numFmtId="0" fontId="21" fillId="3" borderId="1" xfId="2" applyFont="1" applyFill="1" applyBorder="1" applyAlignment="1">
      <alignment horizontal="center" vertical="center" wrapText="1"/>
    </xf>
    <xf numFmtId="0" fontId="35" fillId="6" borderId="1" xfId="0" applyFont="1" applyFill="1" applyBorder="1" applyAlignment="1">
      <alignment horizontal="center" vertical="top"/>
    </xf>
    <xf numFmtId="0" fontId="35" fillId="6" borderId="1" xfId="0" applyFont="1" applyFill="1" applyBorder="1" applyAlignment="1">
      <alignment vertical="top" wrapText="1"/>
    </xf>
    <xf numFmtId="0" fontId="35" fillId="6" borderId="1" xfId="0" applyFont="1" applyFill="1" applyBorder="1" applyAlignment="1">
      <alignment horizontal="center"/>
    </xf>
    <xf numFmtId="0" fontId="45" fillId="2" borderId="1" xfId="3" applyNumberFormat="1" applyFont="1" applyFill="1" applyBorder="1" applyAlignment="1" applyProtection="1">
      <alignment horizontal="center" vertical="top" wrapText="1"/>
    </xf>
    <xf numFmtId="0" fontId="46" fillId="2" borderId="1" xfId="3" applyNumberFormat="1" applyFont="1" applyFill="1" applyBorder="1" applyAlignment="1" applyProtection="1">
      <alignment horizontal="center" vertical="top" wrapText="1"/>
    </xf>
    <xf numFmtId="0" fontId="47" fillId="2" borderId="1" xfId="3" applyNumberFormat="1" applyFont="1" applyFill="1" applyBorder="1" applyAlignment="1" applyProtection="1">
      <alignment horizontal="center" vertical="top" wrapText="1"/>
    </xf>
    <xf numFmtId="0" fontId="46" fillId="0" borderId="1" xfId="3" applyNumberFormat="1" applyFont="1" applyFill="1" applyBorder="1" applyAlignment="1" applyProtection="1">
      <alignment horizontal="center" vertical="top" wrapText="1"/>
    </xf>
    <xf numFmtId="0" fontId="44" fillId="0" borderId="1" xfId="0" applyFont="1" applyBorder="1" applyAlignment="1">
      <alignment wrapText="1"/>
    </xf>
    <xf numFmtId="0" fontId="48" fillId="3" borderId="1" xfId="0" applyFont="1" applyFill="1" applyBorder="1" applyAlignment="1">
      <alignment wrapText="1"/>
    </xf>
    <xf numFmtId="0" fontId="21" fillId="0" borderId="1" xfId="0" applyFont="1" applyBorder="1" applyAlignment="1">
      <alignment horizontal="center" wrapText="1"/>
    </xf>
    <xf numFmtId="0" fontId="40" fillId="0" borderId="2" xfId="2" applyFont="1" applyFill="1" applyBorder="1" applyAlignment="1"/>
    <xf numFmtId="0" fontId="40" fillId="0" borderId="1" xfId="2" applyFont="1" applyFill="1" applyBorder="1" applyAlignment="1">
      <alignment horizontal="left"/>
    </xf>
    <xf numFmtId="0" fontId="15" fillId="0" borderId="0" xfId="1" applyAlignment="1" applyProtection="1">
      <alignment wrapText="1"/>
    </xf>
    <xf numFmtId="0" fontId="49" fillId="0" borderId="0" xfId="0" applyFont="1" applyAlignment="1">
      <alignment vertical="top"/>
    </xf>
    <xf numFmtId="0" fontId="49" fillId="0" borderId="0" xfId="1" applyNumberFormat="1" applyFont="1" applyFill="1" applyBorder="1" applyAlignment="1" applyProtection="1">
      <alignment horizontal="left" vertical="top" wrapText="1"/>
    </xf>
    <xf numFmtId="0" fontId="39" fillId="0" borderId="5" xfId="0" applyFont="1" applyBorder="1" applyAlignment="1">
      <alignment horizontal="center"/>
    </xf>
    <xf numFmtId="0" fontId="7" fillId="0" borderId="5" xfId="3" applyNumberFormat="1" applyFont="1" applyFill="1" applyBorder="1" applyAlignment="1" applyProtection="1">
      <alignment horizontal="center" vertical="top" wrapText="1"/>
    </xf>
    <xf numFmtId="0" fontId="17" fillId="0" borderId="5" xfId="0" applyFont="1" applyBorder="1" applyAlignment="1">
      <alignment horizontal="center" wrapText="1"/>
    </xf>
    <xf numFmtId="0" fontId="7" fillId="0" borderId="5" xfId="2" applyFont="1" applyBorder="1" applyAlignment="1">
      <alignment horizontal="center" vertical="center" wrapText="1"/>
    </xf>
    <xf numFmtId="0" fontId="7" fillId="0" borderId="5" xfId="4" applyFont="1" applyFill="1" applyBorder="1" applyAlignment="1" applyProtection="1">
      <alignment horizontal="center" vertical="center" wrapText="1"/>
      <protection locked="0"/>
    </xf>
    <xf numFmtId="0" fontId="0" fillId="0" borderId="1" xfId="0" applyFill="1" applyBorder="1"/>
    <xf numFmtId="0" fontId="15" fillId="5" borderId="0" xfId="1" applyFill="1" applyAlignment="1" applyProtection="1"/>
    <xf numFmtId="0" fontId="28" fillId="0" borderId="0" xfId="0" applyFont="1" applyAlignment="1">
      <alignment vertical="center" wrapText="1"/>
    </xf>
    <xf numFmtId="0" fontId="31" fillId="0" borderId="1" xfId="0" applyFont="1" applyFill="1" applyBorder="1" applyAlignment="1">
      <alignment horizontal="left" vertical="top" wrapText="1"/>
    </xf>
    <xf numFmtId="4" fontId="31" fillId="0" borderId="1" xfId="0" applyNumberFormat="1" applyFont="1" applyFill="1" applyBorder="1" applyAlignment="1">
      <alignment horizontal="right" vertical="top" wrapText="1"/>
    </xf>
    <xf numFmtId="164" fontId="31" fillId="0" borderId="1" xfId="0" applyNumberFormat="1" applyFont="1" applyFill="1" applyBorder="1" applyAlignment="1">
      <alignment horizontal="right" vertical="top" wrapText="1"/>
    </xf>
    <xf numFmtId="0" fontId="28" fillId="0" borderId="5" xfId="0" applyFont="1" applyBorder="1" applyAlignment="1">
      <alignment horizontal="center" vertical="center" wrapText="1"/>
    </xf>
    <xf numFmtId="0" fontId="50" fillId="0" borderId="0" xfId="3" applyNumberFormat="1" applyFont="1" applyFill="1" applyBorder="1" applyAlignment="1" applyProtection="1">
      <alignment vertical="top"/>
    </xf>
    <xf numFmtId="166" fontId="30" fillId="0" borderId="1" xfId="2" applyNumberFormat="1" applyFont="1" applyFill="1" applyBorder="1" applyAlignment="1">
      <alignment horizontal="center" vertical="center"/>
    </xf>
    <xf numFmtId="0" fontId="5" fillId="0" borderId="2" xfId="2" applyFont="1" applyFill="1" applyBorder="1" applyAlignment="1">
      <alignment wrapText="1"/>
    </xf>
    <xf numFmtId="166" fontId="30" fillId="0" borderId="1" xfId="2" applyNumberFormat="1" applyFont="1" applyFill="1" applyBorder="1" applyAlignment="1">
      <alignment horizontal="center"/>
    </xf>
    <xf numFmtId="0" fontId="19" fillId="0" borderId="1" xfId="3" applyNumberFormat="1" applyFont="1" applyFill="1" applyBorder="1" applyAlignment="1" applyProtection="1">
      <alignment vertical="center"/>
    </xf>
    <xf numFmtId="0" fontId="31" fillId="4" borderId="1" xfId="0" applyFont="1" applyFill="1" applyBorder="1" applyAlignment="1">
      <alignment horizontal="left" vertical="top" wrapText="1" indent="2"/>
    </xf>
    <xf numFmtId="4" fontId="31" fillId="4" borderId="1" xfId="0" applyNumberFormat="1" applyFont="1" applyFill="1" applyBorder="1" applyAlignment="1">
      <alignment horizontal="left" vertical="top" wrapText="1" indent="2"/>
    </xf>
    <xf numFmtId="167" fontId="31" fillId="4" borderId="1" xfId="0" applyNumberFormat="1" applyFont="1" applyFill="1" applyBorder="1" applyAlignment="1">
      <alignment horizontal="right" vertical="top" wrapText="1"/>
    </xf>
    <xf numFmtId="4" fontId="31" fillId="4" borderId="1" xfId="0" applyNumberFormat="1" applyFont="1" applyFill="1" applyBorder="1" applyAlignment="1">
      <alignment horizontal="right" vertical="top" wrapText="1"/>
    </xf>
    <xf numFmtId="0" fontId="1" fillId="4" borderId="1" xfId="0" applyFont="1" applyFill="1" applyBorder="1" applyAlignment="1">
      <alignment horizontal="left" vertical="top" wrapText="1" indent="1"/>
    </xf>
    <xf numFmtId="0" fontId="49" fillId="0" borderId="0" xfId="1" applyNumberFormat="1" applyFont="1" applyFill="1" applyBorder="1" applyAlignment="1" applyProtection="1">
      <alignment horizontal="left" vertical="top" wrapText="1"/>
    </xf>
    <xf numFmtId="0" fontId="25" fillId="0" borderId="0" xfId="0" applyNumberFormat="1" applyFont="1" applyFill="1" applyBorder="1" applyAlignment="1" applyProtection="1">
      <alignment horizontal="center" vertical="center" wrapText="1"/>
    </xf>
    <xf numFmtId="0" fontId="15" fillId="0" borderId="0" xfId="1" applyAlignment="1" applyProtection="1">
      <alignment horizontal="right"/>
    </xf>
    <xf numFmtId="0" fontId="7" fillId="0" borderId="0" xfId="3" applyNumberFormat="1" applyFont="1" applyFill="1" applyBorder="1" applyAlignment="1" applyProtection="1">
      <alignment horizontal="right" vertical="top" wrapText="1"/>
    </xf>
    <xf numFmtId="0" fontId="12" fillId="0" borderId="2" xfId="3" applyNumberFormat="1" applyFont="1" applyFill="1" applyBorder="1" applyAlignment="1" applyProtection="1">
      <alignment horizontal="left" vertical="top" wrapText="1"/>
    </xf>
    <xf numFmtId="0" fontId="12" fillId="0" borderId="3" xfId="3" applyNumberFormat="1" applyFont="1" applyFill="1" applyBorder="1" applyAlignment="1" applyProtection="1">
      <alignment horizontal="left" vertical="top" wrapText="1"/>
    </xf>
    <xf numFmtId="0" fontId="12" fillId="0" borderId="4" xfId="3" applyNumberFormat="1" applyFont="1" applyFill="1" applyBorder="1" applyAlignment="1" applyProtection="1">
      <alignment horizontal="left" vertical="top" wrapText="1"/>
    </xf>
    <xf numFmtId="0" fontId="18" fillId="0" borderId="0" xfId="0" applyFont="1" applyAlignment="1">
      <alignment horizontal="center" wrapText="1"/>
    </xf>
    <xf numFmtId="0" fontId="17" fillId="0" borderId="0" xfId="0" applyFont="1" applyAlignment="1">
      <alignment horizontal="right" wrapText="1"/>
    </xf>
    <xf numFmtId="0" fontId="7" fillId="0" borderId="0" xfId="3" applyNumberFormat="1" applyFont="1" applyFill="1" applyBorder="1" applyAlignment="1" applyProtection="1">
      <alignment horizontal="center" vertical="top" wrapText="1"/>
    </xf>
    <xf numFmtId="0" fontId="5" fillId="2" borderId="2" xfId="3" applyNumberFormat="1" applyFont="1" applyFill="1" applyBorder="1" applyAlignment="1" applyProtection="1">
      <alignment horizontal="left" vertical="top" wrapText="1"/>
    </xf>
    <xf numFmtId="0" fontId="5" fillId="2" borderId="3" xfId="3" applyNumberFormat="1" applyFont="1" applyFill="1" applyBorder="1" applyAlignment="1" applyProtection="1">
      <alignment horizontal="left" vertical="top" wrapText="1"/>
    </xf>
    <xf numFmtId="0" fontId="5" fillId="2" borderId="4" xfId="3" applyNumberFormat="1" applyFont="1" applyFill="1" applyBorder="1" applyAlignment="1" applyProtection="1">
      <alignment horizontal="left" vertical="top" wrapText="1"/>
    </xf>
    <xf numFmtId="0" fontId="12" fillId="0" borderId="2" xfId="3" applyNumberFormat="1" applyFont="1" applyFill="1" applyBorder="1" applyAlignment="1" applyProtection="1">
      <alignment horizontal="center" vertical="top" wrapText="1"/>
    </xf>
    <xf numFmtId="0" fontId="12" fillId="0" borderId="3" xfId="3" applyNumberFormat="1" applyFont="1" applyFill="1" applyBorder="1" applyAlignment="1" applyProtection="1">
      <alignment horizontal="center" vertical="top" wrapText="1"/>
    </xf>
    <xf numFmtId="0" fontId="12" fillId="0" borderId="4" xfId="3" applyNumberFormat="1" applyFont="1" applyFill="1" applyBorder="1" applyAlignment="1" applyProtection="1">
      <alignment horizontal="center" vertical="top" wrapText="1"/>
    </xf>
    <xf numFmtId="0" fontId="9" fillId="0" borderId="1" xfId="3" applyNumberFormat="1" applyFont="1" applyFill="1" applyBorder="1" applyAlignment="1" applyProtection="1">
      <alignment horizontal="center" vertical="top"/>
    </xf>
    <xf numFmtId="0" fontId="9" fillId="0" borderId="6" xfId="3" applyNumberFormat="1" applyFont="1" applyFill="1" applyBorder="1" applyAlignment="1" applyProtection="1">
      <alignment horizontal="center" vertical="center" wrapText="1"/>
    </xf>
    <xf numFmtId="0" fontId="9" fillId="0" borderId="7" xfId="3" applyNumberFormat="1" applyFont="1" applyFill="1" applyBorder="1" applyAlignment="1" applyProtection="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0" fillId="0" borderId="0" xfId="0" applyFont="1" applyBorder="1" applyAlignment="1">
      <alignment horizontal="center" wrapText="1"/>
    </xf>
    <xf numFmtId="0" fontId="21" fillId="0" borderId="1" xfId="0" applyFont="1" applyBorder="1" applyAlignment="1">
      <alignment horizontal="center" vertical="center" wrapText="1"/>
    </xf>
    <xf numFmtId="0" fontId="7" fillId="0" borderId="0" xfId="2" applyFont="1" applyBorder="1" applyAlignment="1">
      <alignment horizontal="center" vertical="center" wrapText="1"/>
    </xf>
    <xf numFmtId="0" fontId="43" fillId="0" borderId="0" xfId="2" applyFont="1" applyBorder="1" applyAlignment="1">
      <alignment horizontal="center" vertical="center"/>
    </xf>
    <xf numFmtId="0" fontId="7" fillId="0" borderId="0" xfId="2" applyFont="1" applyBorder="1" applyAlignment="1">
      <alignment horizontal="right" vertical="center" wrapText="1"/>
    </xf>
    <xf numFmtId="0" fontId="7" fillId="0" borderId="0" xfId="4" applyFont="1" applyFill="1" applyAlignment="1" applyProtection="1">
      <alignment horizontal="center" vertical="center" wrapText="1"/>
      <protection locked="0"/>
    </xf>
    <xf numFmtId="0" fontId="9" fillId="0" borderId="5" xfId="4" applyFont="1" applyFill="1" applyBorder="1" applyAlignment="1" applyProtection="1">
      <alignment horizontal="left" vertical="center" wrapText="1"/>
      <protection locked="0"/>
    </xf>
    <xf numFmtId="0" fontId="5" fillId="3" borderId="6" xfId="5" applyFont="1" applyFill="1" applyBorder="1" applyAlignment="1" applyProtection="1">
      <alignment horizontal="center" vertical="center" wrapText="1"/>
      <protection locked="0"/>
    </xf>
    <xf numFmtId="0" fontId="5" fillId="3" borderId="7" xfId="5" applyFont="1" applyFill="1" applyBorder="1" applyAlignment="1" applyProtection="1">
      <alignment horizontal="center" vertical="center" wrapText="1"/>
      <protection locked="0"/>
    </xf>
    <xf numFmtId="0" fontId="5" fillId="3" borderId="2" xfId="5" applyFont="1" applyFill="1" applyBorder="1" applyAlignment="1" applyProtection="1">
      <alignment horizontal="center" vertical="center" wrapText="1"/>
      <protection locked="0"/>
    </xf>
    <xf numFmtId="0" fontId="5" fillId="3" borderId="3" xfId="5" applyFont="1" applyFill="1" applyBorder="1" applyAlignment="1" applyProtection="1">
      <alignment horizontal="center" vertical="center" wrapText="1"/>
      <protection locked="0"/>
    </xf>
    <xf numFmtId="164" fontId="5" fillId="3" borderId="2" xfId="4" applyNumberFormat="1" applyFont="1" applyFill="1" applyBorder="1" applyAlignment="1" applyProtection="1">
      <alignment horizontal="center" vertical="center" wrapText="1"/>
      <protection locked="0"/>
    </xf>
    <xf numFmtId="164" fontId="5" fillId="3" borderId="4" xfId="4" applyNumberFormat="1" applyFont="1" applyFill="1" applyBorder="1" applyAlignment="1" applyProtection="1">
      <alignment horizontal="center" vertical="center" wrapText="1"/>
      <protection locked="0"/>
    </xf>
    <xf numFmtId="164" fontId="5" fillId="3" borderId="6" xfId="4" applyNumberFormat="1" applyFont="1" applyFill="1" applyBorder="1" applyAlignment="1" applyProtection="1">
      <alignment horizontal="center" vertical="center" wrapText="1"/>
    </xf>
    <xf numFmtId="164" fontId="5" fillId="3" borderId="7" xfId="4" applyNumberFormat="1" applyFont="1" applyFill="1" applyBorder="1" applyAlignment="1" applyProtection="1">
      <alignment horizontal="center" vertical="center" wrapText="1"/>
    </xf>
    <xf numFmtId="0" fontId="7" fillId="0" borderId="0" xfId="4" applyFont="1" applyFill="1" applyAlignment="1" applyProtection="1">
      <alignment horizontal="right" vertical="center" wrapText="1"/>
      <protection locked="0"/>
    </xf>
    <xf numFmtId="0" fontId="32" fillId="5" borderId="0" xfId="0" applyFont="1" applyFill="1" applyAlignment="1">
      <alignment horizontal="right" vertical="center" wrapText="1"/>
    </xf>
    <xf numFmtId="0" fontId="13" fillId="0" borderId="0" xfId="0" applyFont="1" applyAlignment="1">
      <alignment horizontal="center"/>
    </xf>
    <xf numFmtId="0" fontId="14" fillId="0" borderId="0" xfId="0" applyFont="1" applyAlignment="1">
      <alignment horizontal="justify"/>
    </xf>
    <xf numFmtId="0" fontId="38" fillId="5" borderId="0" xfId="0" applyFont="1" applyFill="1" applyAlignment="1">
      <alignment horizontal="justify"/>
    </xf>
    <xf numFmtId="0" fontId="36" fillId="0" borderId="0" xfId="1" applyFont="1" applyAlignment="1" applyProtection="1">
      <alignment horizontal="left" wrapText="1"/>
    </xf>
    <xf numFmtId="0" fontId="36" fillId="0" borderId="0" xfId="1" applyFont="1" applyAlignment="1" applyProtection="1">
      <alignment horizontal="left" vertical="top" wrapText="1"/>
    </xf>
    <xf numFmtId="0" fontId="33" fillId="0" borderId="0" xfId="0" applyFont="1" applyAlignment="1">
      <alignment horizontal="justify" vertical="top" wrapText="1"/>
    </xf>
    <xf numFmtId="0" fontId="33" fillId="0" borderId="0" xfId="0" applyFont="1" applyAlignment="1">
      <alignment horizontal="left" vertical="top" wrapText="1"/>
    </xf>
    <xf numFmtId="0" fontId="32" fillId="0" borderId="0" xfId="0" applyFont="1" applyAlignment="1">
      <alignment horizontal="right" vertical="center" wrapText="1"/>
    </xf>
    <xf numFmtId="0" fontId="19" fillId="0" borderId="0" xfId="0" applyFont="1" applyAlignment="1">
      <alignment horizontal="justify" vertical="top" wrapText="1"/>
    </xf>
    <xf numFmtId="0" fontId="24" fillId="0" borderId="0" xfId="0" applyFont="1" applyAlignment="1">
      <alignment horizontal="left" vertical="top" wrapText="1"/>
    </xf>
    <xf numFmtId="0" fontId="28" fillId="0" borderId="0" xfId="0" applyFont="1" applyAlignment="1">
      <alignment horizontal="center" vertical="center" wrapText="1"/>
    </xf>
    <xf numFmtId="0" fontId="29" fillId="0" borderId="0" xfId="0" applyFont="1" applyAlignment="1">
      <alignment horizontal="left" wrapText="1"/>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1" xfId="5" applyFont="1" applyFill="1" applyBorder="1" applyAlignment="1" applyProtection="1">
      <alignment horizontal="center" vertical="center" wrapText="1"/>
      <protection locked="0"/>
    </xf>
    <xf numFmtId="0" fontId="35" fillId="6" borderId="1" xfId="0" applyFont="1" applyFill="1" applyBorder="1" applyAlignment="1">
      <alignment horizontal="center" vertical="top" wrapText="1"/>
    </xf>
    <xf numFmtId="0" fontId="19" fillId="0" borderId="1" xfId="0" applyFont="1" applyFill="1" applyBorder="1" applyAlignment="1">
      <alignment horizontal="center" vertical="top" wrapText="1"/>
    </xf>
    <xf numFmtId="0" fontId="21" fillId="6" borderId="1" xfId="0" applyFont="1" applyFill="1" applyBorder="1" applyAlignment="1">
      <alignment horizontal="center" vertical="top" wrapText="1"/>
    </xf>
    <xf numFmtId="0" fontId="19" fillId="0" borderId="2" xfId="0" applyFont="1" applyFill="1" applyBorder="1" applyAlignment="1">
      <alignment horizontal="center" vertical="top" wrapText="1"/>
    </xf>
    <xf numFmtId="0" fontId="19" fillId="0" borderId="4"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19" fillId="0" borderId="0" xfId="0" applyFont="1" applyAlignment="1">
      <alignment horizontal="center" vertical="top" wrapText="1"/>
    </xf>
    <xf numFmtId="0" fontId="15" fillId="0" borderId="0" xfId="1" applyAlignment="1" applyProtection="1"/>
    <xf numFmtId="0" fontId="45" fillId="0" borderId="1" xfId="3" applyNumberFormat="1" applyFont="1" applyFill="1" applyBorder="1" applyAlignment="1" applyProtection="1">
      <alignment horizontal="center" vertical="top" wrapText="1"/>
    </xf>
    <xf numFmtId="0" fontId="47" fillId="2" borderId="1" xfId="3" applyNumberFormat="1" applyFont="1" applyFill="1" applyBorder="1" applyAlignment="1" applyProtection="1">
      <alignment horizontal="left" vertical="top" wrapText="1"/>
    </xf>
    <xf numFmtId="0" fontId="47" fillId="0" borderId="1" xfId="3" applyNumberFormat="1" applyFont="1" applyFill="1" applyBorder="1" applyAlignment="1" applyProtection="1">
      <alignment horizontal="center" vertical="top"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0066"/>
      <color rgb="FF3333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omsktyre.ru/download/energy-info-2016-22.zip" TargetMode="External"/><Relationship Id="rId2" Type="http://schemas.openxmlformats.org/officeDocument/2006/relationships/hyperlink" Target="http://omsktyre.ru/download/energy-info-2016-20.zip" TargetMode="External"/><Relationship Id="rId1" Type="http://schemas.openxmlformats.org/officeDocument/2006/relationships/hyperlink" Target="http://omsktyre.ru/index3.htm" TargetMode="External"/><Relationship Id="rId6" Type="http://schemas.openxmlformats.org/officeDocument/2006/relationships/printerSettings" Target="../printerSettings/printerSettings5.bin"/><Relationship Id="rId5" Type="http://schemas.openxmlformats.org/officeDocument/2006/relationships/hyperlink" Target="http://omsktyre.ru/download/energy-info-2016-24.zip" TargetMode="External"/><Relationship Id="rId4" Type="http://schemas.openxmlformats.org/officeDocument/2006/relationships/hyperlink" Target="http://omsktyre.ru/download/energy-info-2016-23.zip"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pageSetUpPr fitToPage="1"/>
  </sheetPr>
  <dimension ref="A1:D29"/>
  <sheetViews>
    <sheetView showGridLines="0" tabSelected="1" view="pageBreakPreview" topLeftCell="A28" zoomScaleNormal="90" zoomScaleSheetLayoutView="100" workbookViewId="0">
      <selection activeCell="A31" sqref="A31"/>
    </sheetView>
  </sheetViews>
  <sheetFormatPr defaultRowHeight="18.75"/>
  <cols>
    <col min="1" max="1" width="95.140625" style="29" customWidth="1"/>
    <col min="2" max="2" width="15.7109375" style="29" customWidth="1"/>
    <col min="3" max="3" width="9.140625" style="29"/>
    <col min="4" max="4" width="4.42578125" style="29" customWidth="1"/>
    <col min="5" max="16384" width="9.140625" style="29"/>
  </cols>
  <sheetData>
    <row r="1" spans="1:4" ht="66" customHeight="1">
      <c r="A1" s="118" t="s">
        <v>94</v>
      </c>
      <c r="B1" s="118"/>
      <c r="C1" s="118"/>
      <c r="D1" s="118"/>
    </row>
    <row r="2" spans="1:4" s="55" customFormat="1">
      <c r="A2" s="54" t="s">
        <v>112</v>
      </c>
      <c r="B2" s="95" t="s">
        <v>113</v>
      </c>
      <c r="C2" s="55" t="s">
        <v>151</v>
      </c>
    </row>
    <row r="3" spans="1:4" s="15" customFormat="1" ht="15.75" customHeight="1">
      <c r="A3" s="28"/>
    </row>
    <row r="4" spans="1:4" s="55" customFormat="1" ht="15.75" customHeight="1">
      <c r="A4" s="55" t="s">
        <v>120</v>
      </c>
    </row>
    <row r="5" spans="1:4" s="55" customFormat="1" ht="15.75" customHeight="1">
      <c r="A5" s="55" t="s">
        <v>121</v>
      </c>
    </row>
    <row r="6" spans="1:4" s="55" customFormat="1" ht="9.9499999999999993" customHeight="1"/>
    <row r="7" spans="1:4" s="93" customFormat="1" ht="63" customHeight="1">
      <c r="A7" s="117" t="s">
        <v>122</v>
      </c>
      <c r="B7" s="117"/>
      <c r="C7" s="117"/>
      <c r="D7" s="117"/>
    </row>
    <row r="8" spans="1:4" s="93" customFormat="1" ht="9.9499999999999993" customHeight="1">
      <c r="A8" s="94"/>
      <c r="B8" s="94"/>
      <c r="C8" s="94"/>
      <c r="D8" s="94"/>
    </row>
    <row r="9" spans="1:4" s="93" customFormat="1" ht="31.5" customHeight="1">
      <c r="A9" s="117" t="s">
        <v>123</v>
      </c>
      <c r="B9" s="117"/>
      <c r="C9" s="117"/>
      <c r="D9" s="117"/>
    </row>
    <row r="10" spans="1:4" s="93" customFormat="1" ht="9.9499999999999993" customHeight="1">
      <c r="A10" s="94"/>
      <c r="B10" s="94"/>
      <c r="C10" s="94"/>
      <c r="D10" s="94"/>
    </row>
    <row r="11" spans="1:4" s="93" customFormat="1" ht="47.25" customHeight="1">
      <c r="A11" s="117" t="s">
        <v>124</v>
      </c>
      <c r="B11" s="117"/>
      <c r="C11" s="117"/>
      <c r="D11" s="117"/>
    </row>
    <row r="12" spans="1:4" s="93" customFormat="1" ht="9.9499999999999993" customHeight="1">
      <c r="A12" s="94"/>
      <c r="B12" s="94"/>
      <c r="C12" s="94"/>
      <c r="D12" s="94"/>
    </row>
    <row r="13" spans="1:4" s="93" customFormat="1" ht="64.5" customHeight="1">
      <c r="A13" s="117" t="s">
        <v>125</v>
      </c>
      <c r="B13" s="117"/>
      <c r="C13" s="117"/>
      <c r="D13" s="117"/>
    </row>
    <row r="14" spans="1:4" s="93" customFormat="1" ht="9.9499999999999993" customHeight="1">
      <c r="A14" s="94"/>
      <c r="B14" s="94"/>
      <c r="C14" s="94"/>
      <c r="D14" s="94"/>
    </row>
    <row r="15" spans="1:4" s="93" customFormat="1" ht="17.25" customHeight="1">
      <c r="A15" s="117" t="s">
        <v>126</v>
      </c>
      <c r="B15" s="117"/>
      <c r="C15" s="117"/>
      <c r="D15" s="117"/>
    </row>
    <row r="16" spans="1:4" s="93" customFormat="1" ht="9.9499999999999993" customHeight="1">
      <c r="A16" s="94"/>
      <c r="B16" s="94"/>
      <c r="C16" s="94"/>
      <c r="D16" s="94"/>
    </row>
    <row r="17" spans="1:4" s="93" customFormat="1" ht="123.75" customHeight="1">
      <c r="A17" s="117" t="s">
        <v>133</v>
      </c>
      <c r="B17" s="117"/>
      <c r="C17" s="117"/>
      <c r="D17" s="117"/>
    </row>
    <row r="18" spans="1:4" s="93" customFormat="1" ht="9.9499999999999993" customHeight="1">
      <c r="A18" s="94"/>
      <c r="B18" s="94"/>
      <c r="C18" s="94"/>
      <c r="D18" s="94"/>
    </row>
    <row r="19" spans="1:4" s="93" customFormat="1" ht="93.75" customHeight="1">
      <c r="A19" s="117" t="s">
        <v>129</v>
      </c>
      <c r="B19" s="117"/>
      <c r="C19" s="117"/>
      <c r="D19" s="117"/>
    </row>
    <row r="20" spans="1:4" s="93" customFormat="1" ht="9.9499999999999993" customHeight="1">
      <c r="A20" s="94"/>
      <c r="B20" s="94"/>
      <c r="C20" s="94"/>
      <c r="D20" s="94"/>
    </row>
    <row r="21" spans="1:4" s="93" customFormat="1" ht="21" customHeight="1">
      <c r="A21" s="117" t="s">
        <v>128</v>
      </c>
      <c r="B21" s="117"/>
      <c r="C21" s="117"/>
      <c r="D21" s="117"/>
    </row>
    <row r="22" spans="1:4" s="93" customFormat="1" ht="9.9499999999999993" customHeight="1">
      <c r="A22" s="94"/>
      <c r="B22" s="94"/>
      <c r="C22" s="94"/>
      <c r="D22" s="94"/>
    </row>
    <row r="23" spans="1:4" s="93" customFormat="1" ht="33" customHeight="1">
      <c r="A23" s="117" t="s">
        <v>130</v>
      </c>
      <c r="B23" s="117"/>
      <c r="C23" s="117"/>
      <c r="D23" s="117"/>
    </row>
    <row r="24" spans="1:4" s="93" customFormat="1" ht="9.9499999999999993" customHeight="1">
      <c r="A24" s="94"/>
      <c r="B24" s="94"/>
      <c r="C24" s="94"/>
      <c r="D24" s="94"/>
    </row>
    <row r="25" spans="1:4" s="93" customFormat="1" ht="49.5" customHeight="1">
      <c r="A25" s="117" t="s">
        <v>131</v>
      </c>
      <c r="B25" s="117"/>
      <c r="C25" s="117"/>
      <c r="D25" s="117"/>
    </row>
    <row r="26" spans="1:4" s="93" customFormat="1" ht="9.9499999999999993" customHeight="1">
      <c r="A26" s="94"/>
      <c r="B26" s="94"/>
      <c r="C26" s="94"/>
      <c r="D26" s="94"/>
    </row>
    <row r="27" spans="1:4" s="93" customFormat="1" ht="34.5" customHeight="1">
      <c r="A27" s="117" t="s">
        <v>132</v>
      </c>
      <c r="B27" s="117"/>
      <c r="C27" s="117"/>
      <c r="D27" s="117"/>
    </row>
    <row r="28" spans="1:4" s="93" customFormat="1" ht="9.9499999999999993" customHeight="1">
      <c r="A28" s="94"/>
      <c r="B28" s="94"/>
      <c r="C28" s="94"/>
      <c r="D28" s="94"/>
    </row>
    <row r="29" spans="1:4" s="93" customFormat="1" ht="110.25" customHeight="1">
      <c r="A29" s="117" t="s">
        <v>140</v>
      </c>
      <c r="B29" s="117"/>
      <c r="C29" s="117"/>
      <c r="D29" s="117"/>
    </row>
  </sheetData>
  <mergeCells count="13">
    <mergeCell ref="A15:D15"/>
    <mergeCell ref="A29:D29"/>
    <mergeCell ref="A1:D1"/>
    <mergeCell ref="A7:D7"/>
    <mergeCell ref="A9:D9"/>
    <mergeCell ref="A11:D11"/>
    <mergeCell ref="A13:D13"/>
    <mergeCell ref="A21:D21"/>
    <mergeCell ref="A23:D23"/>
    <mergeCell ref="A25:D25"/>
    <mergeCell ref="A27:D27"/>
    <mergeCell ref="A17:D17"/>
    <mergeCell ref="A19:D19"/>
  </mergeCells>
  <hyperlinks>
    <hyperlink ref="A7"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9" location="'2)'!A1" display="2) Сведения о вводе в ремонт и выводе из ремонта объектов электросетевого хозяйства;"/>
    <hyperlink ref="A11" location="'3)'!A1" display="3) Информация о наличии объема свободной для технологического присоединения потребителей трансформаторной мощности;"/>
    <hyperlink ref="A13"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15" location="'5)'!A1" display="5) Информация о наличии и ходе выполнения инвестиционной программы и программы  в области энергосбережения и повышения энергетической эффективности;"/>
    <hyperlink ref="A17" location="'6)'!A1" display="6) Сведения о количестве поданных заявок на технологическое подключение;"/>
    <hyperlink ref="A19" location="'7)'!A1" display="7) Сведения 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hyperlink ref="A21:D21" location="'1)'!A1" display="8)абзац 15 подпункта &quot;б&quot; об объеме недопоставленной в результате аварийных отключений электрической энергии"/>
    <hyperlink ref="A23:D23" location="'3)'!A1" display="9) абзац 16 подпункта &quot;б&quot;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hyperlink ref="A25:D25" location="'3)'!A1" display="10) абзац 17 подпункта &quot;б&quot;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hyperlink ref="A27:D27" location="'3)'!A1" display="11)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hyperlink ref="A29:D29" location="'4)'!A1" display="12)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потребителей элект"/>
  </hyperlinks>
  <pageMargins left="0.98425196850393704" right="0.39370078740157483" top="0.78740157480314965" bottom="0.78740157480314965" header="0" footer="0"/>
  <pageSetup paperSize="9" scale="71" orientation="portrait" r:id="rId1"/>
  <legacyDrawing r:id="rId2"/>
</worksheet>
</file>

<file path=xl/worksheets/sheet2.xml><?xml version="1.0" encoding="utf-8"?>
<worksheet xmlns="http://schemas.openxmlformats.org/spreadsheetml/2006/main" xmlns:r="http://schemas.openxmlformats.org/officeDocument/2006/relationships">
  <dimension ref="A1:K40"/>
  <sheetViews>
    <sheetView showGridLines="0" view="pageBreakPreview" zoomScaleNormal="100" zoomScaleSheetLayoutView="100" workbookViewId="0">
      <selection activeCell="P28" sqref="P28"/>
    </sheetView>
  </sheetViews>
  <sheetFormatPr defaultRowHeight="12.75"/>
  <cols>
    <col min="1" max="1" width="28.7109375" customWidth="1"/>
    <col min="2" max="2" width="10.85546875" customWidth="1"/>
    <col min="3" max="3" width="9.42578125" customWidth="1"/>
    <col min="4" max="4" width="11.42578125" customWidth="1"/>
    <col min="5" max="5" width="11.7109375" customWidth="1"/>
    <col min="6" max="6" width="6.85546875" customWidth="1"/>
    <col min="7" max="7" width="11.28515625" customWidth="1"/>
    <col min="8" max="8" width="11.7109375" customWidth="1"/>
    <col min="9" max="9" width="12.42578125" customWidth="1"/>
    <col min="10" max="10" width="11.7109375" customWidth="1"/>
    <col min="11" max="11" width="8.28515625" customWidth="1"/>
  </cols>
  <sheetData>
    <row r="1" spans="1:11" ht="15">
      <c r="J1" s="119" t="s">
        <v>141</v>
      </c>
      <c r="K1" s="119"/>
    </row>
    <row r="2" spans="1:11" ht="15" customHeight="1">
      <c r="A2" s="120" t="s">
        <v>69</v>
      </c>
      <c r="B2" s="120"/>
      <c r="C2" s="120"/>
      <c r="D2" s="120"/>
      <c r="E2" s="96" t="str">
        <f>+'Информация для раскрытия'!B2</f>
        <v>I квартал</v>
      </c>
      <c r="F2" s="62" t="str">
        <f>+'Информация для раскрытия'!C2</f>
        <v>2017 г.</v>
      </c>
    </row>
    <row r="3" spans="1:11" ht="15" customHeight="1">
      <c r="A3" s="126" t="s">
        <v>68</v>
      </c>
      <c r="B3" s="126"/>
      <c r="C3" s="126"/>
      <c r="D3" s="126"/>
      <c r="E3" s="126"/>
      <c r="F3" s="126"/>
    </row>
    <row r="4" spans="1:11">
      <c r="A4" s="7"/>
      <c r="B4" s="7"/>
      <c r="C4" s="7"/>
      <c r="D4" s="7"/>
      <c r="E4" s="7"/>
      <c r="F4" s="8"/>
    </row>
    <row r="5" spans="1:11" ht="15">
      <c r="A5" s="134" t="s">
        <v>116</v>
      </c>
      <c r="B5" s="133" t="s">
        <v>115</v>
      </c>
      <c r="C5" s="133"/>
      <c r="D5" s="133"/>
      <c r="E5" s="133"/>
      <c r="F5" s="133"/>
    </row>
    <row r="6" spans="1:11" ht="21.75" customHeight="1">
      <c r="A6" s="135"/>
      <c r="B6" s="89" t="s">
        <v>113</v>
      </c>
      <c r="C6" s="89" t="s">
        <v>127</v>
      </c>
      <c r="D6" s="89" t="str">
        <f>+E2</f>
        <v>I квартал</v>
      </c>
      <c r="E6" s="89" t="s">
        <v>97</v>
      </c>
      <c r="F6" s="9" t="s">
        <v>3</v>
      </c>
    </row>
    <row r="7" spans="1:11" s="49" customFormat="1" ht="15">
      <c r="A7" s="56" t="s">
        <v>18</v>
      </c>
      <c r="B7" s="57">
        <f>+B8</f>
        <v>0</v>
      </c>
      <c r="C7" s="83">
        <v>0</v>
      </c>
      <c r="D7" s="83">
        <f t="shared" ref="D7" si="0">+D8</f>
        <v>0</v>
      </c>
      <c r="E7" s="83">
        <f>+E8</f>
        <v>0</v>
      </c>
      <c r="F7" s="181">
        <f>SUM(B7:E7)</f>
        <v>0</v>
      </c>
    </row>
    <row r="8" spans="1:11" s="60" customFormat="1" ht="15">
      <c r="A8" s="58" t="s">
        <v>19</v>
      </c>
      <c r="B8" s="59">
        <f>+B9+B10</f>
        <v>0</v>
      </c>
      <c r="C8" s="84">
        <v>0</v>
      </c>
      <c r="D8" s="84">
        <f t="shared" ref="D8" si="1">+D9+D10</f>
        <v>0</v>
      </c>
      <c r="E8" s="84">
        <f>+E9+E10</f>
        <v>0</v>
      </c>
      <c r="F8" s="86">
        <f>SUM(B8:E8)</f>
        <v>0</v>
      </c>
    </row>
    <row r="9" spans="1:11" ht="18" customHeight="1">
      <c r="A9" s="10" t="s">
        <v>85</v>
      </c>
      <c r="B9" s="16"/>
      <c r="C9" s="182"/>
      <c r="D9" s="182"/>
      <c r="E9" s="85"/>
      <c r="F9" s="183">
        <f t="shared" ref="F9:F15" si="2">SUM(B9:E9)</f>
        <v>0</v>
      </c>
    </row>
    <row r="10" spans="1:11" ht="15.75" customHeight="1">
      <c r="A10" s="10" t="s">
        <v>86</v>
      </c>
      <c r="B10" s="16"/>
      <c r="C10" s="182"/>
      <c r="D10" s="182"/>
      <c r="E10" s="85"/>
      <c r="F10" s="183">
        <f t="shared" si="2"/>
        <v>0</v>
      </c>
    </row>
    <row r="11" spans="1:11" s="60" customFormat="1" ht="15" customHeight="1">
      <c r="A11" s="58" t="s">
        <v>20</v>
      </c>
      <c r="B11" s="59">
        <f>SUM(B12:B15)</f>
        <v>0</v>
      </c>
      <c r="C11" s="84">
        <f t="shared" ref="C11" si="3">SUM(C12:C15)</f>
        <v>0</v>
      </c>
      <c r="D11" s="84">
        <f>SUM(D12:D15)</f>
        <v>0</v>
      </c>
      <c r="E11" s="84">
        <f>SUM(E12:E15)</f>
        <v>0</v>
      </c>
      <c r="F11" s="86">
        <f t="shared" si="2"/>
        <v>0</v>
      </c>
    </row>
    <row r="12" spans="1:11" ht="18.75" customHeight="1">
      <c r="A12" s="10" t="s">
        <v>87</v>
      </c>
      <c r="B12" s="16"/>
      <c r="C12" s="182"/>
      <c r="D12" s="182"/>
      <c r="E12" s="85"/>
      <c r="F12" s="183">
        <f t="shared" si="2"/>
        <v>0</v>
      </c>
    </row>
    <row r="13" spans="1:11" ht="20.25" customHeight="1">
      <c r="A13" s="10" t="s">
        <v>88</v>
      </c>
      <c r="B13" s="16"/>
      <c r="C13" s="182"/>
      <c r="D13" s="182"/>
      <c r="E13" s="85"/>
      <c r="F13" s="183">
        <f t="shared" si="2"/>
        <v>0</v>
      </c>
    </row>
    <row r="14" spans="1:11" ht="36" customHeight="1">
      <c r="A14" s="10" t="s">
        <v>89</v>
      </c>
      <c r="B14" s="16"/>
      <c r="C14" s="182"/>
      <c r="D14" s="182"/>
      <c r="E14" s="85"/>
      <c r="F14" s="183">
        <f t="shared" si="2"/>
        <v>0</v>
      </c>
    </row>
    <row r="15" spans="1:11" ht="15">
      <c r="A15" s="10" t="s">
        <v>90</v>
      </c>
      <c r="B15" s="16"/>
      <c r="C15" s="85"/>
      <c r="D15" s="85"/>
      <c r="E15" s="85"/>
      <c r="F15" s="183">
        <f t="shared" si="2"/>
        <v>0</v>
      </c>
    </row>
    <row r="16" spans="1:11" s="60" customFormat="1" ht="31.5" customHeight="1">
      <c r="A16" s="58" t="s">
        <v>93</v>
      </c>
      <c r="B16" s="59">
        <v>0</v>
      </c>
      <c r="C16" s="84">
        <v>0</v>
      </c>
      <c r="D16" s="84">
        <v>0</v>
      </c>
      <c r="E16" s="86">
        <v>0</v>
      </c>
      <c r="F16" s="84">
        <f>SUM(B16:E16)</f>
        <v>0</v>
      </c>
    </row>
    <row r="17" spans="1:11" s="60" customFormat="1" ht="19.5" customHeight="1">
      <c r="A17" s="58" t="s">
        <v>21</v>
      </c>
      <c r="B17" s="130"/>
      <c r="C17" s="131"/>
      <c r="D17" s="131"/>
      <c r="E17" s="131"/>
      <c r="F17" s="132"/>
    </row>
    <row r="18" spans="1:11" ht="15">
      <c r="A18" s="10"/>
      <c r="B18" s="121"/>
      <c r="C18" s="122"/>
      <c r="D18" s="122"/>
      <c r="E18" s="122"/>
      <c r="F18" s="123"/>
    </row>
    <row r="19" spans="1:11" ht="15">
      <c r="A19" s="10"/>
      <c r="B19" s="121"/>
      <c r="C19" s="122"/>
      <c r="D19" s="122"/>
      <c r="E19" s="122"/>
      <c r="F19" s="123"/>
    </row>
    <row r="20" spans="1:11" ht="30">
      <c r="A20" s="10" t="s">
        <v>71</v>
      </c>
      <c r="B20" s="121"/>
      <c r="C20" s="122"/>
      <c r="D20" s="122"/>
      <c r="E20" s="122"/>
      <c r="F20" s="123"/>
    </row>
    <row r="21" spans="1:11" ht="15">
      <c r="A21" s="10"/>
      <c r="B21" s="127"/>
      <c r="C21" s="128"/>
      <c r="D21" s="128"/>
      <c r="E21" s="128"/>
      <c r="F21" s="129"/>
    </row>
    <row r="22" spans="1:11" ht="15">
      <c r="A22" s="10"/>
      <c r="B22" s="127"/>
      <c r="C22" s="128"/>
      <c r="D22" s="128"/>
      <c r="E22" s="128"/>
      <c r="F22" s="129"/>
    </row>
    <row r="23" spans="1:11">
      <c r="A23" s="7"/>
      <c r="B23" s="7"/>
      <c r="C23" s="7"/>
      <c r="D23" s="7"/>
      <c r="E23" s="7"/>
      <c r="F23" s="8"/>
    </row>
    <row r="24" spans="1:11" s="19" customFormat="1" ht="15.75" customHeight="1">
      <c r="A24" s="125" t="s">
        <v>100</v>
      </c>
      <c r="B24" s="125"/>
      <c r="C24" s="125"/>
      <c r="D24" s="125"/>
      <c r="E24" s="125"/>
      <c r="F24" s="125"/>
      <c r="G24" s="97" t="str">
        <f>+'Информация для раскрытия'!B2</f>
        <v>I квартал</v>
      </c>
      <c r="H24" s="61" t="str">
        <f>+'Информация для раскрытия'!C2</f>
        <v>2017 г.</v>
      </c>
      <c r="J24" s="37"/>
      <c r="K24" s="37"/>
    </row>
    <row r="25" spans="1:11" s="19" customFormat="1" ht="15"/>
    <row r="26" spans="1:11" s="19" customFormat="1" ht="15">
      <c r="A26" s="124" t="s">
        <v>0</v>
      </c>
      <c r="B26" s="124"/>
      <c r="C26" s="124"/>
      <c r="D26" s="124"/>
      <c r="E26" s="124"/>
      <c r="F26" s="124"/>
      <c r="G26" s="124"/>
      <c r="H26" s="124"/>
      <c r="I26" s="124"/>
      <c r="J26" s="124"/>
      <c r="K26" s="124"/>
    </row>
    <row r="27" spans="1:11" s="19" customFormat="1" ht="15">
      <c r="A27" s="136" t="s">
        <v>36</v>
      </c>
      <c r="B27" s="138" t="s">
        <v>1</v>
      </c>
      <c r="C27" s="139"/>
      <c r="D27" s="139"/>
      <c r="E27" s="139"/>
      <c r="F27" s="140"/>
      <c r="G27" s="138" t="s">
        <v>2</v>
      </c>
      <c r="H27" s="139"/>
      <c r="I27" s="139"/>
      <c r="J27" s="139"/>
      <c r="K27" s="140"/>
    </row>
    <row r="28" spans="1:11" s="19" customFormat="1" ht="18" customHeight="1">
      <c r="A28" s="137"/>
      <c r="B28" s="47" t="str">
        <f>+B6</f>
        <v>I квартал</v>
      </c>
      <c r="C28" s="50" t="str">
        <f t="shared" ref="C28:E28" si="4">+C6</f>
        <v>II квартал</v>
      </c>
      <c r="D28" s="50" t="str">
        <f t="shared" si="4"/>
        <v>I квартал</v>
      </c>
      <c r="E28" s="50" t="str">
        <f t="shared" si="4"/>
        <v>IV квартал</v>
      </c>
      <c r="F28" s="33" t="s">
        <v>3</v>
      </c>
      <c r="G28" s="33" t="str">
        <f>+B28</f>
        <v>I квартал</v>
      </c>
      <c r="H28" s="33" t="str">
        <f>+C28</f>
        <v>II квартал</v>
      </c>
      <c r="I28" s="33" t="str">
        <f>+D28</f>
        <v>I квартал</v>
      </c>
      <c r="J28" s="35" t="str">
        <f>+E28</f>
        <v>IV квартал</v>
      </c>
      <c r="K28" s="35" t="str">
        <f t="shared" ref="K28" si="5">+F28</f>
        <v>год</v>
      </c>
    </row>
    <row r="29" spans="1:11" s="19" customFormat="1" ht="18.75" customHeight="1">
      <c r="A29" s="18" t="s">
        <v>142</v>
      </c>
      <c r="B29" s="21">
        <v>0</v>
      </c>
      <c r="C29" s="87">
        <v>0</v>
      </c>
      <c r="D29" s="87">
        <v>0</v>
      </c>
      <c r="E29" s="87">
        <v>0</v>
      </c>
      <c r="F29" s="87">
        <f>SUM(B29:E29)</f>
        <v>0</v>
      </c>
      <c r="G29" s="21">
        <v>0</v>
      </c>
      <c r="H29" s="87">
        <v>0</v>
      </c>
      <c r="I29" s="87">
        <v>0</v>
      </c>
      <c r="J29" s="87">
        <v>0</v>
      </c>
      <c r="K29" s="87">
        <f>SUM(G29:J29)</f>
        <v>0</v>
      </c>
    </row>
    <row r="30" spans="1:11" s="19" customFormat="1" ht="18.75" customHeight="1">
      <c r="A30" s="18" t="s">
        <v>143</v>
      </c>
      <c r="B30" s="21">
        <v>0</v>
      </c>
      <c r="C30" s="87">
        <v>0</v>
      </c>
      <c r="D30" s="87">
        <v>0</v>
      </c>
      <c r="E30" s="87">
        <v>0</v>
      </c>
      <c r="F30" s="87">
        <f>SUM(B30:E30)</f>
        <v>0</v>
      </c>
      <c r="G30" s="21">
        <v>0</v>
      </c>
      <c r="H30" s="87">
        <v>0</v>
      </c>
      <c r="I30" s="87">
        <v>0</v>
      </c>
      <c r="J30" s="87">
        <v>0</v>
      </c>
      <c r="K30" s="87">
        <f>SUM(G30:J30)</f>
        <v>0</v>
      </c>
    </row>
    <row r="31" spans="1:11" s="19" customFormat="1" ht="15" customHeight="1">
      <c r="A31" s="18" t="s">
        <v>144</v>
      </c>
      <c r="B31" s="21">
        <v>0</v>
      </c>
      <c r="C31" s="87">
        <v>0</v>
      </c>
      <c r="D31" s="87">
        <v>0</v>
      </c>
      <c r="E31" s="87">
        <v>0</v>
      </c>
      <c r="F31" s="87">
        <f>SUM(B31:E31)</f>
        <v>0</v>
      </c>
      <c r="G31" s="21">
        <v>0</v>
      </c>
      <c r="H31" s="87">
        <v>0</v>
      </c>
      <c r="I31" s="87">
        <v>0</v>
      </c>
      <c r="J31" s="87">
        <v>0</v>
      </c>
      <c r="K31" s="87">
        <f>SUM(G31:J31)</f>
        <v>0</v>
      </c>
    </row>
    <row r="32" spans="1:11" s="19" customFormat="1" ht="15">
      <c r="A32" s="22" t="s">
        <v>37</v>
      </c>
      <c r="B32" s="23">
        <f>SUM(B29:B31)</f>
        <v>0</v>
      </c>
      <c r="C32" s="88">
        <f>SUM(C29:C31)</f>
        <v>0</v>
      </c>
      <c r="D32" s="88">
        <f>SUM(D29:D31)</f>
        <v>0</v>
      </c>
      <c r="E32" s="88">
        <f>SUM(E29:E31)</f>
        <v>0</v>
      </c>
      <c r="F32" s="88">
        <f>SUM(B32:E32)</f>
        <v>0</v>
      </c>
      <c r="G32" s="23">
        <f>SUM(G29:G31)</f>
        <v>0</v>
      </c>
      <c r="H32" s="88">
        <f>SUM(H29:H31)</f>
        <v>0</v>
      </c>
      <c r="I32" s="88">
        <f>SUM(I29:I31)</f>
        <v>0</v>
      </c>
      <c r="J32" s="88">
        <f>SUM(J29:J31)</f>
        <v>0</v>
      </c>
      <c r="K32" s="88">
        <f>SUM(G32:J32)</f>
        <v>0</v>
      </c>
    </row>
    <row r="33" spans="1:11" s="19" customFormat="1" ht="15">
      <c r="A33" s="20"/>
      <c r="B33" s="20"/>
      <c r="C33" s="20"/>
      <c r="D33" s="20"/>
      <c r="E33" s="20"/>
      <c r="F33" s="20"/>
      <c r="G33" s="20"/>
      <c r="H33" s="20"/>
      <c r="I33" s="20"/>
      <c r="J33" s="20"/>
      <c r="K33" s="20"/>
    </row>
    <row r="34" spans="1:11" s="19" customFormat="1" ht="19.5" customHeight="1">
      <c r="A34" s="141" t="s">
        <v>102</v>
      </c>
      <c r="B34" s="141"/>
      <c r="C34" s="141"/>
      <c r="D34" s="141"/>
      <c r="E34" s="141"/>
      <c r="F34" s="141"/>
      <c r="G34" s="141"/>
      <c r="H34" s="141"/>
      <c r="I34" s="141"/>
      <c r="J34" s="141"/>
      <c r="K34" s="141"/>
    </row>
    <row r="35" spans="1:11" s="19" customFormat="1" ht="15">
      <c r="A35" s="136" t="s">
        <v>36</v>
      </c>
      <c r="B35" s="142" t="s">
        <v>91</v>
      </c>
      <c r="C35" s="142"/>
      <c r="D35" s="142"/>
      <c r="E35" s="142"/>
      <c r="F35" s="142"/>
      <c r="G35" s="142" t="s">
        <v>92</v>
      </c>
      <c r="H35" s="142"/>
      <c r="I35" s="142"/>
      <c r="J35" s="142"/>
      <c r="K35" s="142"/>
    </row>
    <row r="36" spans="1:11" s="19" customFormat="1" ht="30">
      <c r="A36" s="137"/>
      <c r="B36" s="33" t="str">
        <f>+B28</f>
        <v>I квартал</v>
      </c>
      <c r="C36" s="35" t="str">
        <f t="shared" ref="C36:K36" si="6">+C28</f>
        <v>II квартал</v>
      </c>
      <c r="D36" s="35" t="str">
        <f t="shared" si="6"/>
        <v>I квартал</v>
      </c>
      <c r="E36" s="35" t="str">
        <f t="shared" si="6"/>
        <v>IV квартал</v>
      </c>
      <c r="F36" s="35" t="str">
        <f t="shared" si="6"/>
        <v>год</v>
      </c>
      <c r="G36" s="35" t="str">
        <f t="shared" si="6"/>
        <v>I квартал</v>
      </c>
      <c r="H36" s="35" t="str">
        <f t="shared" si="6"/>
        <v>II квартал</v>
      </c>
      <c r="I36" s="35" t="str">
        <f t="shared" si="6"/>
        <v>I квартал</v>
      </c>
      <c r="J36" s="35" t="str">
        <f t="shared" si="6"/>
        <v>IV квартал</v>
      </c>
      <c r="K36" s="35" t="str">
        <f t="shared" si="6"/>
        <v>год</v>
      </c>
    </row>
    <row r="37" spans="1:11" s="19" customFormat="1" ht="15">
      <c r="A37" s="18" t="s">
        <v>142</v>
      </c>
      <c r="B37" s="21">
        <v>0</v>
      </c>
      <c r="C37" s="87">
        <v>0</v>
      </c>
      <c r="D37" s="87">
        <v>0</v>
      </c>
      <c r="E37" s="87">
        <v>0</v>
      </c>
      <c r="F37" s="87">
        <f>SUM(B37:E37)</f>
        <v>0</v>
      </c>
      <c r="G37" s="21">
        <f>+G29</f>
        <v>0</v>
      </c>
      <c r="H37" s="87">
        <f t="shared" ref="H37:I37" si="7">+H29</f>
        <v>0</v>
      </c>
      <c r="I37" s="87">
        <f t="shared" si="7"/>
        <v>0</v>
      </c>
      <c r="J37" s="87">
        <v>0</v>
      </c>
      <c r="K37" s="87">
        <f>SUM(G37:J37)</f>
        <v>0</v>
      </c>
    </row>
    <row r="38" spans="1:11" s="19" customFormat="1" ht="15">
      <c r="A38" s="18" t="s">
        <v>143</v>
      </c>
      <c r="B38" s="21">
        <v>0</v>
      </c>
      <c r="C38" s="87">
        <v>0</v>
      </c>
      <c r="D38" s="87">
        <v>0</v>
      </c>
      <c r="E38" s="87">
        <v>0</v>
      </c>
      <c r="F38" s="87">
        <f>SUM(B38:E38)</f>
        <v>0</v>
      </c>
      <c r="G38" s="21">
        <v>0</v>
      </c>
      <c r="H38" s="87">
        <f t="shared" ref="H38:I38" si="8">+H30</f>
        <v>0</v>
      </c>
      <c r="I38" s="87">
        <f t="shared" si="8"/>
        <v>0</v>
      </c>
      <c r="J38" s="87">
        <v>0</v>
      </c>
      <c r="K38" s="87">
        <f>SUM(G38:J38)</f>
        <v>0</v>
      </c>
    </row>
    <row r="39" spans="1:11" s="19" customFormat="1" ht="15">
      <c r="A39" s="18" t="s">
        <v>144</v>
      </c>
      <c r="B39" s="21">
        <v>0</v>
      </c>
      <c r="C39" s="87">
        <v>0</v>
      </c>
      <c r="D39" s="87">
        <v>0</v>
      </c>
      <c r="E39" s="87">
        <v>0</v>
      </c>
      <c r="F39" s="87">
        <f>SUM(B39:E39)</f>
        <v>0</v>
      </c>
      <c r="G39" s="21">
        <v>0</v>
      </c>
      <c r="H39" s="87">
        <f t="shared" ref="H39:I39" si="9">+H31</f>
        <v>0</v>
      </c>
      <c r="I39" s="87">
        <f t="shared" si="9"/>
        <v>0</v>
      </c>
      <c r="J39" s="87">
        <v>0</v>
      </c>
      <c r="K39" s="87">
        <f>SUM(G39:J39)</f>
        <v>0</v>
      </c>
    </row>
    <row r="40" spans="1:11" s="19" customFormat="1" ht="15">
      <c r="A40" s="22" t="s">
        <v>37</v>
      </c>
      <c r="B40" s="23">
        <f>SUM(B37:B39)</f>
        <v>0</v>
      </c>
      <c r="C40" s="88">
        <f>SUM(C37:C39)</f>
        <v>0</v>
      </c>
      <c r="D40" s="88">
        <f>SUM(D37:D39)</f>
        <v>0</v>
      </c>
      <c r="E40" s="88">
        <f>SUM(E37:E39)</f>
        <v>0</v>
      </c>
      <c r="F40" s="88">
        <f>SUM(B40:E40)</f>
        <v>0</v>
      </c>
      <c r="G40" s="23">
        <f>SUM(G37:G39)</f>
        <v>0</v>
      </c>
      <c r="H40" s="88">
        <f>SUM(H37:H39)</f>
        <v>0</v>
      </c>
      <c r="I40" s="88">
        <f>SUM(I37:I39)</f>
        <v>0</v>
      </c>
      <c r="J40" s="88">
        <f>SUM(J37:J39)</f>
        <v>0</v>
      </c>
      <c r="K40" s="88">
        <f>SUM(G40:J40)</f>
        <v>0</v>
      </c>
    </row>
  </sheetData>
  <mergeCells count="20">
    <mergeCell ref="A27:A28"/>
    <mergeCell ref="B27:F27"/>
    <mergeCell ref="G27:K27"/>
    <mergeCell ref="A34:K34"/>
    <mergeCell ref="A35:A36"/>
    <mergeCell ref="B35:F35"/>
    <mergeCell ref="G35:K35"/>
    <mergeCell ref="J1:K1"/>
    <mergeCell ref="A2:D2"/>
    <mergeCell ref="B20:F20"/>
    <mergeCell ref="A26:K26"/>
    <mergeCell ref="A24:F24"/>
    <mergeCell ref="A3:F3"/>
    <mergeCell ref="B21:F21"/>
    <mergeCell ref="B22:F22"/>
    <mergeCell ref="B18:F18"/>
    <mergeCell ref="B19:F19"/>
    <mergeCell ref="B17:F17"/>
    <mergeCell ref="B5:F5"/>
    <mergeCell ref="A5:A6"/>
  </mergeCells>
  <phoneticPr fontId="0" type="noConversion"/>
  <hyperlinks>
    <hyperlink ref="J1:K1" location="'Информация для раскрытия'!A1" display="'Информация для раскрытия'!A1"/>
  </hyperlinks>
  <pageMargins left="0.78740157480314965" right="0.39370078740157483" top="0.98425196850393704" bottom="0.78740157480314965" header="0" footer="0"/>
  <pageSetup paperSize="9" orientation="landscape" r:id="rId1"/>
  <headerFooter alignWithMargins="0"/>
  <rowBreaks count="1" manualBreakCount="1">
    <brk id="23" max="16383" man="1"/>
  </rowBreaks>
</worksheet>
</file>

<file path=xl/worksheets/sheet3.xml><?xml version="1.0" encoding="utf-8"?>
<worksheet xmlns="http://schemas.openxmlformats.org/spreadsheetml/2006/main" xmlns:r="http://schemas.openxmlformats.org/officeDocument/2006/relationships">
  <dimension ref="A1:F31"/>
  <sheetViews>
    <sheetView showGridLines="0" view="pageBreakPreview" zoomScaleNormal="100" zoomScaleSheetLayoutView="100" workbookViewId="0">
      <selection activeCell="J32" sqref="J32"/>
    </sheetView>
  </sheetViews>
  <sheetFormatPr defaultRowHeight="15"/>
  <cols>
    <col min="1" max="1" width="45.5703125" style="19" customWidth="1"/>
    <col min="2" max="2" width="12.28515625" style="19" customWidth="1"/>
    <col min="3" max="3" width="13.42578125" style="19" customWidth="1"/>
    <col min="4" max="4" width="14" style="19" customWidth="1"/>
    <col min="5" max="5" width="7.5703125" style="19" customWidth="1"/>
    <col min="6" max="16384" width="9.140625" style="19"/>
  </cols>
  <sheetData>
    <row r="1" spans="1:6">
      <c r="D1" s="119" t="s">
        <v>141</v>
      </c>
      <c r="E1" s="119"/>
    </row>
    <row r="2" spans="1:6" customFormat="1" ht="20.100000000000001" customHeight="1">
      <c r="A2" s="143" t="s">
        <v>39</v>
      </c>
      <c r="B2" s="143"/>
      <c r="C2" s="143"/>
      <c r="D2" s="143"/>
      <c r="E2" s="143"/>
      <c r="F2" s="11"/>
    </row>
    <row r="3" spans="1:6" customFormat="1" ht="20.100000000000001" customHeight="1">
      <c r="A3" s="145" t="s">
        <v>40</v>
      </c>
      <c r="B3" s="145"/>
      <c r="C3" s="98" t="str">
        <f>+'1)'!G24</f>
        <v>I квартал</v>
      </c>
      <c r="D3" s="38" t="str">
        <f>+'1)'!H24</f>
        <v>2017 г.</v>
      </c>
      <c r="E3" s="34"/>
      <c r="F3" s="11"/>
    </row>
    <row r="4" spans="1:6" s="27" customFormat="1">
      <c r="A4" s="144" t="s">
        <v>101</v>
      </c>
      <c r="B4" s="144"/>
      <c r="C4" s="144"/>
      <c r="D4" s="144"/>
      <c r="E4" s="144"/>
      <c r="F4" s="26"/>
    </row>
    <row r="5" spans="1:6" s="27" customFormat="1">
      <c r="A5" s="67"/>
      <c r="B5" s="68"/>
      <c r="C5" s="68"/>
      <c r="D5" s="68"/>
      <c r="E5" s="68"/>
      <c r="F5" s="26"/>
    </row>
    <row r="6" spans="1:6" s="69" customFormat="1" ht="50.25" customHeight="1">
      <c r="A6" s="79" t="s">
        <v>22</v>
      </c>
      <c r="B6" s="79" t="s">
        <v>23</v>
      </c>
      <c r="C6" s="79" t="s">
        <v>24</v>
      </c>
      <c r="D6" s="79" t="s">
        <v>25</v>
      </c>
      <c r="E6" s="79" t="s">
        <v>26</v>
      </c>
    </row>
    <row r="7" spans="1:6" s="26" customFormat="1" ht="15" customHeight="1">
      <c r="A7" s="70" t="s">
        <v>27</v>
      </c>
      <c r="B7" s="70"/>
      <c r="C7" s="70"/>
      <c r="D7" s="70"/>
      <c r="E7" s="70"/>
    </row>
    <row r="8" spans="1:6" s="107" customFormat="1" ht="15" customHeight="1">
      <c r="A8" s="71" t="s">
        <v>155</v>
      </c>
      <c r="B8" s="72" t="s">
        <v>148</v>
      </c>
      <c r="C8" s="73">
        <v>42738</v>
      </c>
      <c r="D8" s="73">
        <v>42738</v>
      </c>
      <c r="E8" s="108">
        <v>16.399999999999999</v>
      </c>
    </row>
    <row r="9" spans="1:6" s="107" customFormat="1" ht="15" customHeight="1">
      <c r="A9" s="71" t="s">
        <v>156</v>
      </c>
      <c r="B9" s="72" t="s">
        <v>148</v>
      </c>
      <c r="C9" s="73">
        <v>42739</v>
      </c>
      <c r="D9" s="73">
        <v>42739</v>
      </c>
      <c r="E9" s="108">
        <v>24.6</v>
      </c>
    </row>
    <row r="10" spans="1:6" s="107" customFormat="1" ht="15" customHeight="1">
      <c r="A10" s="71" t="s">
        <v>157</v>
      </c>
      <c r="B10" s="72" t="s">
        <v>148</v>
      </c>
      <c r="C10" s="73">
        <v>42740</v>
      </c>
      <c r="D10" s="73">
        <v>42740</v>
      </c>
      <c r="E10" s="108">
        <v>24.6</v>
      </c>
    </row>
    <row r="11" spans="1:6" s="107" customFormat="1" ht="15" customHeight="1">
      <c r="A11" s="71" t="s">
        <v>158</v>
      </c>
      <c r="B11" s="72" t="s">
        <v>148</v>
      </c>
      <c r="C11" s="73">
        <v>42741</v>
      </c>
      <c r="D11" s="73">
        <v>42741</v>
      </c>
      <c r="E11" s="108">
        <v>16.399999999999999</v>
      </c>
    </row>
    <row r="12" spans="1:6" s="107" customFormat="1" ht="15" customHeight="1">
      <c r="A12" s="71" t="s">
        <v>159</v>
      </c>
      <c r="B12" s="72" t="s">
        <v>148</v>
      </c>
      <c r="C12" s="73">
        <v>42741</v>
      </c>
      <c r="D12" s="73">
        <v>42741</v>
      </c>
      <c r="E12" s="108">
        <v>8.1999999999999993</v>
      </c>
    </row>
    <row r="13" spans="1:6" s="107" customFormat="1" ht="15" customHeight="1">
      <c r="A13" s="71" t="s">
        <v>160</v>
      </c>
      <c r="B13" s="72" t="s">
        <v>148</v>
      </c>
      <c r="C13" s="73">
        <v>42788</v>
      </c>
      <c r="D13" s="73">
        <v>42788</v>
      </c>
      <c r="E13" s="108">
        <v>24.6</v>
      </c>
    </row>
    <row r="14" spans="1:6" s="107" customFormat="1" ht="15" customHeight="1">
      <c r="A14" s="71" t="s">
        <v>161</v>
      </c>
      <c r="B14" s="72" t="s">
        <v>148</v>
      </c>
      <c r="C14" s="73">
        <v>42801</v>
      </c>
      <c r="D14" s="73">
        <v>42801</v>
      </c>
      <c r="E14" s="108">
        <v>14.4</v>
      </c>
    </row>
    <row r="15" spans="1:6" s="107" customFormat="1" ht="15" customHeight="1">
      <c r="A15" s="71" t="s">
        <v>162</v>
      </c>
      <c r="B15" s="72" t="s">
        <v>148</v>
      </c>
      <c r="C15" s="73">
        <v>42802</v>
      </c>
      <c r="D15" s="73">
        <v>42802</v>
      </c>
      <c r="E15" s="108">
        <v>24.6</v>
      </c>
    </row>
    <row r="16" spans="1:6" s="107" customFormat="1" ht="15" customHeight="1">
      <c r="A16" s="71" t="s">
        <v>163</v>
      </c>
      <c r="B16" s="72" t="s">
        <v>148</v>
      </c>
      <c r="C16" s="73">
        <v>42813</v>
      </c>
      <c r="D16" s="73">
        <v>42813</v>
      </c>
      <c r="E16" s="74">
        <v>24.6</v>
      </c>
    </row>
    <row r="17" spans="1:5" s="107" customFormat="1" ht="15" customHeight="1">
      <c r="A17" s="71"/>
      <c r="B17" s="72"/>
      <c r="C17" s="73"/>
      <c r="D17" s="73"/>
      <c r="E17" s="74"/>
    </row>
    <row r="18" spans="1:5" s="26" customFormat="1" ht="15" customHeight="1">
      <c r="A18" s="70" t="s">
        <v>28</v>
      </c>
      <c r="B18" s="70"/>
      <c r="C18" s="70"/>
      <c r="D18" s="70"/>
      <c r="E18" s="70"/>
    </row>
    <row r="19" spans="1:5" s="26" customFormat="1" ht="15" customHeight="1">
      <c r="A19" s="75"/>
      <c r="B19" s="76"/>
      <c r="C19" s="76"/>
      <c r="D19" s="76"/>
      <c r="E19" s="77"/>
    </row>
    <row r="20" spans="1:5" s="26" customFormat="1" ht="15" customHeight="1">
      <c r="A20" s="78" t="s">
        <v>29</v>
      </c>
      <c r="B20" s="76"/>
      <c r="C20" s="76"/>
      <c r="D20" s="76"/>
      <c r="E20" s="77"/>
    </row>
    <row r="21" spans="1:5" s="107" customFormat="1" ht="15" customHeight="1">
      <c r="A21" s="109" t="s">
        <v>164</v>
      </c>
      <c r="B21" s="72" t="s">
        <v>148</v>
      </c>
      <c r="C21" s="73">
        <v>42738</v>
      </c>
      <c r="D21" s="73">
        <v>42738</v>
      </c>
      <c r="E21" s="108">
        <v>24.6</v>
      </c>
    </row>
    <row r="22" spans="1:5" s="107" customFormat="1" ht="15" customHeight="1">
      <c r="A22" s="109" t="s">
        <v>165</v>
      </c>
      <c r="B22" s="72" t="s">
        <v>148</v>
      </c>
      <c r="C22" s="73">
        <v>42741</v>
      </c>
      <c r="D22" s="73">
        <v>42741</v>
      </c>
      <c r="E22" s="110">
        <v>16.399999999999999</v>
      </c>
    </row>
    <row r="23" spans="1:5" s="107" customFormat="1" ht="15" customHeight="1">
      <c r="A23" s="109" t="s">
        <v>166</v>
      </c>
      <c r="B23" s="72" t="s">
        <v>148</v>
      </c>
      <c r="C23" s="73">
        <v>42766</v>
      </c>
      <c r="D23" s="73">
        <v>42766</v>
      </c>
      <c r="E23" s="108">
        <v>16.399999999999999</v>
      </c>
    </row>
    <row r="24" spans="1:5" s="107" customFormat="1" ht="15" customHeight="1">
      <c r="A24" s="109"/>
      <c r="B24" s="72"/>
      <c r="C24" s="73"/>
      <c r="D24" s="73"/>
      <c r="E24" s="74"/>
    </row>
    <row r="25" spans="1:5" s="26" customFormat="1" ht="15" customHeight="1">
      <c r="A25" s="90" t="s">
        <v>30</v>
      </c>
      <c r="B25" s="76"/>
      <c r="C25" s="76"/>
      <c r="D25" s="76"/>
      <c r="E25" s="91"/>
    </row>
    <row r="26" spans="1:5" s="107" customFormat="1" ht="15" customHeight="1">
      <c r="A26" s="111" t="s">
        <v>167</v>
      </c>
      <c r="B26" s="72" t="s">
        <v>148</v>
      </c>
      <c r="C26" s="73">
        <v>42739</v>
      </c>
      <c r="D26" s="73">
        <v>42739</v>
      </c>
      <c r="E26" s="108">
        <v>16.399999999999999</v>
      </c>
    </row>
    <row r="27" spans="1:5" s="107" customFormat="1" ht="15" customHeight="1">
      <c r="A27" s="111" t="s">
        <v>168</v>
      </c>
      <c r="B27" s="72" t="s">
        <v>148</v>
      </c>
      <c r="C27" s="73">
        <v>42740</v>
      </c>
      <c r="D27" s="73">
        <v>42740</v>
      </c>
      <c r="E27" s="74">
        <v>16.399999999999999</v>
      </c>
    </row>
    <row r="28" spans="1:5" s="107" customFormat="1" ht="15" customHeight="1">
      <c r="A28" s="111" t="s">
        <v>169</v>
      </c>
      <c r="B28" s="72" t="s">
        <v>148</v>
      </c>
      <c r="C28" s="73">
        <v>42741</v>
      </c>
      <c r="D28" s="73">
        <v>42741</v>
      </c>
      <c r="E28" s="74">
        <v>8.1999999999999993</v>
      </c>
    </row>
    <row r="29" spans="1:5" s="107" customFormat="1" ht="15" customHeight="1">
      <c r="A29" s="111" t="s">
        <v>170</v>
      </c>
      <c r="B29" s="72" t="s">
        <v>148</v>
      </c>
      <c r="C29" s="73">
        <v>42788</v>
      </c>
      <c r="D29" s="73">
        <v>42788</v>
      </c>
      <c r="E29" s="74">
        <v>16.399999999999999</v>
      </c>
    </row>
    <row r="30" spans="1:5" s="107" customFormat="1" ht="15" customHeight="1">
      <c r="A30" s="111" t="s">
        <v>171</v>
      </c>
      <c r="B30" s="72" t="s">
        <v>148</v>
      </c>
      <c r="C30" s="73">
        <v>42802</v>
      </c>
      <c r="D30" s="73">
        <v>42802</v>
      </c>
      <c r="E30" s="74">
        <v>16.399999999999999</v>
      </c>
    </row>
    <row r="31" spans="1:5" s="107" customFormat="1" ht="15" customHeight="1">
      <c r="A31" s="111" t="s">
        <v>172</v>
      </c>
      <c r="B31" s="72" t="s">
        <v>148</v>
      </c>
      <c r="C31" s="73">
        <v>42813</v>
      </c>
      <c r="D31" s="73">
        <v>42813</v>
      </c>
      <c r="E31" s="74">
        <v>16.399999999999999</v>
      </c>
    </row>
  </sheetData>
  <mergeCells count="4">
    <mergeCell ref="A2:E2"/>
    <mergeCell ref="A4:E4"/>
    <mergeCell ref="A3:B3"/>
    <mergeCell ref="D1:E1"/>
  </mergeCells>
  <phoneticPr fontId="0" type="noConversion"/>
  <hyperlinks>
    <hyperlink ref="D1:E1" location="'Информация для раскрытия'!A1" display="'Информация для раскрытия'!A1"/>
  </hyperlinks>
  <pageMargins left="0.75" right="0.75" top="1" bottom="1" header="0.5" footer="0.5"/>
  <pageSetup paperSize="9" scale="94"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D8" sqref="D8"/>
    </sheetView>
  </sheetViews>
  <sheetFormatPr defaultRowHeight="12.75"/>
  <cols>
    <col min="1" max="1" width="3.85546875" customWidth="1"/>
    <col min="2" max="2" width="24" customWidth="1"/>
    <col min="3" max="3" width="12.7109375" customWidth="1"/>
    <col min="5" max="5" width="8.42578125" customWidth="1"/>
    <col min="6" max="6" width="16.7109375" customWidth="1"/>
    <col min="7" max="7" width="14.140625" customWidth="1"/>
    <col min="8" max="8" width="33.5703125" customWidth="1"/>
  </cols>
  <sheetData>
    <row r="1" spans="1:8" ht="15">
      <c r="G1" s="119" t="s">
        <v>141</v>
      </c>
      <c r="H1" s="119"/>
    </row>
    <row r="2" spans="1:8" ht="20.100000000000001" customHeight="1">
      <c r="A2" s="146" t="s">
        <v>42</v>
      </c>
      <c r="B2" s="146"/>
      <c r="C2" s="146"/>
      <c r="D2" s="146"/>
      <c r="E2" s="146"/>
      <c r="F2" s="146"/>
      <c r="G2" s="146"/>
      <c r="H2" s="146"/>
    </row>
    <row r="3" spans="1:8" ht="20.100000000000001" customHeight="1">
      <c r="A3" s="156" t="s">
        <v>41</v>
      </c>
      <c r="B3" s="156"/>
      <c r="C3" s="156"/>
      <c r="D3" s="156"/>
      <c r="E3" s="156"/>
      <c r="F3" s="99" t="str">
        <f>+'2)'!C3</f>
        <v>I квартал</v>
      </c>
      <c r="G3" s="39" t="str">
        <f>+'2)'!D3</f>
        <v>2017 г.</v>
      </c>
      <c r="H3" s="36"/>
    </row>
    <row r="4" spans="1:8" ht="12" customHeight="1">
      <c r="A4" s="17"/>
      <c r="B4" s="17"/>
      <c r="C4" s="17"/>
      <c r="D4" s="17"/>
      <c r="E4" s="17"/>
      <c r="F4" s="17"/>
      <c r="G4" s="17"/>
      <c r="H4" s="17"/>
    </row>
    <row r="5" spans="1:8" ht="15">
      <c r="A5" s="147" t="s">
        <v>4</v>
      </c>
      <c r="B5" s="147"/>
      <c r="C5" s="147"/>
      <c r="D5" s="147"/>
      <c r="E5" s="147"/>
      <c r="F5" s="147"/>
      <c r="G5" s="147"/>
      <c r="H5" s="147"/>
    </row>
    <row r="6" spans="1:8" ht="102.75" customHeight="1">
      <c r="A6" s="148" t="s">
        <v>5</v>
      </c>
      <c r="B6" s="148" t="s">
        <v>6</v>
      </c>
      <c r="C6" s="148" t="s">
        <v>7</v>
      </c>
      <c r="D6" s="150" t="s">
        <v>8</v>
      </c>
      <c r="E6" s="151"/>
      <c r="F6" s="152" t="s">
        <v>9</v>
      </c>
      <c r="G6" s="153"/>
      <c r="H6" s="154" t="s">
        <v>10</v>
      </c>
    </row>
    <row r="7" spans="1:8" ht="75.75" customHeight="1">
      <c r="A7" s="149"/>
      <c r="B7" s="149"/>
      <c r="C7" s="149"/>
      <c r="D7" s="24" t="s">
        <v>11</v>
      </c>
      <c r="E7" s="24" t="s">
        <v>12</v>
      </c>
      <c r="F7" s="25" t="s">
        <v>13</v>
      </c>
      <c r="G7" s="25" t="s">
        <v>14</v>
      </c>
      <c r="H7" s="155"/>
    </row>
    <row r="8" spans="1:8" ht="20.100000000000001" customHeight="1">
      <c r="A8" s="1">
        <v>1</v>
      </c>
      <c r="B8" s="100" t="s">
        <v>145</v>
      </c>
      <c r="C8" s="1" t="s">
        <v>15</v>
      </c>
      <c r="D8" s="1">
        <v>10</v>
      </c>
      <c r="E8" s="2">
        <v>10</v>
      </c>
      <c r="F8" s="13">
        <v>10.3</v>
      </c>
      <c r="G8" s="13">
        <v>10.3</v>
      </c>
      <c r="H8" s="13">
        <v>10.3</v>
      </c>
    </row>
    <row r="9" spans="1:8" ht="20.100000000000001" customHeight="1">
      <c r="A9" s="1">
        <v>2</v>
      </c>
      <c r="B9" s="100" t="s">
        <v>142</v>
      </c>
      <c r="C9" s="1" t="s">
        <v>16</v>
      </c>
      <c r="D9" s="1">
        <v>31.5</v>
      </c>
      <c r="E9" s="3">
        <v>40</v>
      </c>
      <c r="F9" s="13">
        <v>48.1</v>
      </c>
      <c r="G9" s="13">
        <v>48.1</v>
      </c>
      <c r="H9" s="13">
        <v>48.1</v>
      </c>
    </row>
    <row r="10" spans="1:8" ht="20.100000000000001" customHeight="1">
      <c r="A10" s="1">
        <v>3</v>
      </c>
      <c r="B10" s="100" t="s">
        <v>143</v>
      </c>
      <c r="C10" s="1" t="s">
        <v>17</v>
      </c>
      <c r="D10" s="1">
        <v>80</v>
      </c>
      <c r="E10" s="3">
        <v>63</v>
      </c>
      <c r="F10" s="13">
        <v>109.5</v>
      </c>
      <c r="G10" s="13">
        <v>109.5</v>
      </c>
      <c r="H10" s="13">
        <v>109.5</v>
      </c>
    </row>
    <row r="11" spans="1:8" ht="15">
      <c r="A11" s="4"/>
      <c r="B11" s="4"/>
      <c r="C11" s="4"/>
      <c r="D11" s="4"/>
      <c r="E11" s="5">
        <f>SUM(D8:E10)</f>
        <v>234.5</v>
      </c>
      <c r="F11" s="6">
        <f>SUM(F8:F10)</f>
        <v>167.9</v>
      </c>
      <c r="G11" s="4"/>
      <c r="H11" s="4"/>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H1" location="'Информация для раскрытия'!A1" display="'Информация для раскрытия'!A1"/>
  </hyperlinks>
  <pageMargins left="0.98425196850393704" right="0.39370078740157483" top="0.78740157480314965" bottom="0.39370078740157483" header="0" footer="0"/>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M25"/>
  <sheetViews>
    <sheetView showGridLines="0" view="pageBreakPreview" topLeftCell="A13" zoomScaleNormal="100" zoomScaleSheetLayoutView="100" workbookViewId="0">
      <selection activeCell="O22" sqref="O22"/>
    </sheetView>
  </sheetViews>
  <sheetFormatPr defaultRowHeight="12.75"/>
  <cols>
    <col min="1" max="1" width="5.85546875" customWidth="1"/>
    <col min="2" max="2" width="7" customWidth="1"/>
    <col min="3" max="4" width="6.28515625" customWidth="1"/>
    <col min="5" max="5" width="5.140625" customWidth="1"/>
    <col min="6" max="6" width="5.5703125" customWidth="1"/>
    <col min="7" max="7" width="4.5703125" customWidth="1"/>
    <col min="8" max="8" width="4.140625" customWidth="1"/>
    <col min="9" max="9" width="16.28515625" customWidth="1"/>
    <col min="10" max="10" width="11.5703125" customWidth="1"/>
    <col min="11" max="11" width="5" customWidth="1"/>
    <col min="12" max="12" width="37.42578125" customWidth="1"/>
  </cols>
  <sheetData>
    <row r="1" spans="1:12" ht="15">
      <c r="K1" s="119" t="s">
        <v>141</v>
      </c>
      <c r="L1" s="119"/>
    </row>
    <row r="2" spans="1:12" ht="15.75">
      <c r="A2" s="158" t="s">
        <v>75</v>
      </c>
      <c r="B2" s="158"/>
      <c r="C2" s="158"/>
      <c r="D2" s="158"/>
      <c r="E2" s="158"/>
      <c r="F2" s="158"/>
      <c r="G2" s="158"/>
      <c r="H2" s="158"/>
      <c r="I2" s="158"/>
      <c r="J2" s="158"/>
      <c r="K2" s="158"/>
      <c r="L2" s="158"/>
    </row>
    <row r="3" spans="1:12" ht="9" customHeight="1">
      <c r="A3" s="159"/>
      <c r="B3" s="159"/>
      <c r="C3" s="159"/>
      <c r="D3" s="159"/>
      <c r="E3" s="159"/>
      <c r="F3" s="159"/>
      <c r="G3" s="159"/>
      <c r="H3" s="159"/>
      <c r="I3" s="159"/>
      <c r="J3" s="159"/>
      <c r="K3" s="159"/>
      <c r="L3" s="159"/>
    </row>
    <row r="4" spans="1:12" ht="15" customHeight="1">
      <c r="A4" s="160" t="s">
        <v>31</v>
      </c>
      <c r="B4" s="160"/>
      <c r="C4" s="160"/>
      <c r="D4" s="160"/>
      <c r="E4" s="160"/>
      <c r="F4" s="160"/>
      <c r="G4" s="160"/>
      <c r="H4" s="160"/>
      <c r="I4" s="160"/>
      <c r="J4" s="160"/>
      <c r="K4" s="160"/>
      <c r="L4" s="160"/>
    </row>
    <row r="5" spans="1:12" s="49" customFormat="1" ht="15" customHeight="1">
      <c r="A5" s="161" t="s">
        <v>63</v>
      </c>
      <c r="B5" s="161"/>
      <c r="C5" s="161"/>
      <c r="D5" s="161"/>
      <c r="E5" s="161"/>
      <c r="F5" s="161"/>
      <c r="G5" s="161"/>
      <c r="H5" s="161"/>
      <c r="I5" s="161"/>
      <c r="J5" s="161"/>
      <c r="K5" s="161"/>
      <c r="L5" s="161"/>
    </row>
    <row r="6" spans="1:12" ht="108.75" customHeight="1">
      <c r="A6" s="162" t="s">
        <v>64</v>
      </c>
      <c r="B6" s="162"/>
      <c r="C6" s="162"/>
      <c r="D6" s="162"/>
      <c r="E6" s="162"/>
      <c r="F6" s="162"/>
      <c r="G6" s="162"/>
      <c r="H6" s="162"/>
      <c r="I6" s="162"/>
      <c r="J6" s="162"/>
      <c r="K6" s="162"/>
      <c r="L6" s="162"/>
    </row>
    <row r="7" spans="1:12" ht="30" customHeight="1">
      <c r="A7" s="162" t="s">
        <v>65</v>
      </c>
      <c r="B7" s="162"/>
      <c r="C7" s="162"/>
      <c r="D7" s="162"/>
      <c r="E7" s="162"/>
      <c r="F7" s="162"/>
      <c r="G7" s="162"/>
      <c r="H7" s="162"/>
      <c r="I7" s="162"/>
      <c r="J7" s="162"/>
      <c r="K7" s="162"/>
      <c r="L7" s="162"/>
    </row>
    <row r="8" spans="1:12" ht="30" customHeight="1">
      <c r="A8" s="162" t="s">
        <v>72</v>
      </c>
      <c r="B8" s="162"/>
      <c r="C8" s="162"/>
      <c r="D8" s="162"/>
      <c r="E8" s="162"/>
      <c r="F8" s="162"/>
      <c r="G8" s="162"/>
      <c r="H8" s="162"/>
      <c r="I8" s="162"/>
      <c r="J8" s="162"/>
      <c r="K8" s="162"/>
      <c r="L8" s="162"/>
    </row>
    <row r="9" spans="1:12" ht="15" customHeight="1">
      <c r="A9" s="14"/>
      <c r="B9" s="12"/>
      <c r="C9" s="12"/>
      <c r="D9" s="12"/>
      <c r="E9" s="12"/>
      <c r="F9" s="12"/>
      <c r="G9" s="12"/>
      <c r="H9" s="12"/>
      <c r="I9" s="12"/>
      <c r="J9" s="12"/>
      <c r="K9" s="12"/>
      <c r="L9" s="12"/>
    </row>
    <row r="10" spans="1:12" ht="15" customHeight="1">
      <c r="A10" s="160" t="s">
        <v>32</v>
      </c>
      <c r="B10" s="160"/>
      <c r="C10" s="160"/>
      <c r="D10" s="160"/>
      <c r="E10" s="160"/>
      <c r="F10" s="160"/>
      <c r="G10" s="160"/>
      <c r="H10" s="160"/>
      <c r="I10" s="160"/>
      <c r="J10" s="160"/>
      <c r="K10" s="160"/>
      <c r="L10" s="160"/>
    </row>
    <row r="11" spans="1:12" s="19" customFormat="1" ht="77.25" customHeight="1">
      <c r="A11" s="163" t="s">
        <v>57</v>
      </c>
      <c r="B11" s="163"/>
      <c r="C11" s="163"/>
      <c r="D11" s="163"/>
      <c r="E11" s="163"/>
      <c r="F11" s="163"/>
      <c r="G11" s="163"/>
      <c r="H11" s="163"/>
      <c r="I11" s="163"/>
      <c r="J11" s="163"/>
      <c r="K11" s="163"/>
      <c r="L11" s="163"/>
    </row>
    <row r="12" spans="1:12" s="19" customFormat="1" ht="46.5" customHeight="1">
      <c r="A12" s="163" t="s">
        <v>33</v>
      </c>
      <c r="B12" s="163"/>
      <c r="C12" s="163"/>
      <c r="D12" s="163"/>
      <c r="E12" s="163"/>
      <c r="F12" s="163"/>
      <c r="G12" s="163"/>
      <c r="H12" s="163"/>
      <c r="I12" s="163"/>
      <c r="J12" s="163"/>
      <c r="K12" s="163"/>
      <c r="L12" s="163"/>
    </row>
    <row r="13" spans="1:12" s="19" customFormat="1" ht="33" customHeight="1">
      <c r="A13" s="164" t="s">
        <v>58</v>
      </c>
      <c r="B13" s="164"/>
      <c r="C13" s="164"/>
      <c r="D13" s="164"/>
      <c r="E13" s="164"/>
      <c r="F13" s="164"/>
      <c r="G13" s="164"/>
      <c r="H13" s="164"/>
      <c r="I13" s="164"/>
      <c r="J13" s="164"/>
      <c r="K13" s="164"/>
      <c r="L13" s="164"/>
    </row>
    <row r="14" spans="1:12" s="19" customFormat="1" ht="48.75" customHeight="1">
      <c r="A14" s="163" t="s">
        <v>59</v>
      </c>
      <c r="B14" s="163"/>
      <c r="C14" s="163"/>
      <c r="D14" s="163"/>
      <c r="E14" s="163"/>
      <c r="F14" s="163"/>
      <c r="G14" s="163"/>
      <c r="H14" s="163"/>
      <c r="I14" s="163"/>
      <c r="J14" s="163"/>
      <c r="K14" s="163"/>
      <c r="L14" s="163"/>
    </row>
    <row r="15" spans="1:12" s="19" customFormat="1" ht="45" customHeight="1">
      <c r="A15" s="163" t="s">
        <v>60</v>
      </c>
      <c r="B15" s="163"/>
      <c r="C15" s="163"/>
      <c r="D15" s="163"/>
      <c r="E15" s="163"/>
      <c r="F15" s="163"/>
      <c r="G15" s="163"/>
      <c r="H15" s="163"/>
      <c r="I15" s="163"/>
      <c r="J15" s="163"/>
      <c r="K15" s="163"/>
      <c r="L15" s="163"/>
    </row>
    <row r="16" spans="1:12" s="19" customFormat="1" ht="15">
      <c r="A16" s="163" t="s">
        <v>61</v>
      </c>
      <c r="B16" s="163"/>
      <c r="C16" s="163"/>
      <c r="D16" s="163"/>
      <c r="E16" s="163"/>
      <c r="F16" s="163"/>
      <c r="G16" s="163"/>
      <c r="H16" s="163"/>
      <c r="I16" s="163"/>
      <c r="J16" s="163"/>
      <c r="K16" s="163"/>
      <c r="L16" s="163"/>
    </row>
    <row r="17" spans="1:13" s="19" customFormat="1" ht="77.25" customHeight="1">
      <c r="A17" s="166" t="s">
        <v>73</v>
      </c>
      <c r="B17" s="163"/>
      <c r="C17" s="163"/>
      <c r="D17" s="163"/>
      <c r="E17" s="163"/>
      <c r="F17" s="163"/>
      <c r="G17" s="163"/>
      <c r="H17" s="163"/>
      <c r="I17" s="163"/>
      <c r="J17" s="163"/>
      <c r="K17" s="163"/>
      <c r="L17" s="163"/>
    </row>
    <row r="18" spans="1:13" s="19" customFormat="1" ht="33" customHeight="1">
      <c r="A18" s="163" t="s">
        <v>62</v>
      </c>
      <c r="B18" s="163"/>
      <c r="C18" s="163"/>
      <c r="D18" s="163"/>
      <c r="E18" s="163"/>
      <c r="F18" s="163"/>
      <c r="G18" s="163"/>
      <c r="H18" s="163"/>
      <c r="I18" s="163"/>
      <c r="J18" s="163"/>
      <c r="K18" s="163"/>
      <c r="L18" s="163"/>
    </row>
    <row r="19" spans="1:13" s="19" customFormat="1" ht="63.75" customHeight="1">
      <c r="A19" s="163" t="s">
        <v>74</v>
      </c>
      <c r="B19" s="163"/>
      <c r="C19" s="163"/>
      <c r="D19" s="163"/>
      <c r="E19" s="163"/>
      <c r="F19" s="163"/>
      <c r="G19" s="163"/>
      <c r="H19" s="163"/>
      <c r="I19" s="163"/>
      <c r="J19" s="163"/>
      <c r="K19" s="163"/>
      <c r="L19" s="163"/>
    </row>
    <row r="20" spans="1:13" s="19" customFormat="1" ht="33" customHeight="1">
      <c r="A20" s="157" t="s">
        <v>117</v>
      </c>
      <c r="B20" s="157"/>
      <c r="C20" s="157"/>
      <c r="D20" s="157"/>
      <c r="E20" s="157"/>
      <c r="F20" s="157"/>
      <c r="G20" s="157"/>
      <c r="H20" s="157"/>
      <c r="I20" s="157"/>
      <c r="J20" s="157"/>
      <c r="K20" s="157"/>
      <c r="L20" s="101" t="s">
        <v>134</v>
      </c>
    </row>
    <row r="21" spans="1:13" s="19" customFormat="1" ht="30">
      <c r="A21" s="165" t="s">
        <v>56</v>
      </c>
      <c r="B21" s="165"/>
      <c r="C21" s="165"/>
      <c r="D21" s="165"/>
      <c r="E21" s="165"/>
      <c r="F21" s="165"/>
      <c r="G21" s="165"/>
      <c r="H21" s="165"/>
      <c r="I21" s="165"/>
      <c r="J21" s="165"/>
      <c r="K21" s="165"/>
      <c r="L21" s="92" t="s">
        <v>135</v>
      </c>
      <c r="M21" s="48"/>
    </row>
    <row r="22" spans="1:13" s="19" customFormat="1" ht="30">
      <c r="A22" s="165" t="s">
        <v>98</v>
      </c>
      <c r="B22" s="165"/>
      <c r="C22" s="165"/>
      <c r="D22" s="165"/>
      <c r="E22" s="165"/>
      <c r="F22" s="165"/>
      <c r="G22" s="165"/>
      <c r="H22" s="165"/>
      <c r="I22" s="165"/>
      <c r="J22" s="165"/>
      <c r="K22" s="165"/>
      <c r="L22" s="92" t="s">
        <v>136</v>
      </c>
    </row>
    <row r="23" spans="1:13" s="19" customFormat="1" ht="30">
      <c r="A23" s="165" t="s">
        <v>99</v>
      </c>
      <c r="B23" s="165"/>
      <c r="C23" s="165"/>
      <c r="D23" s="165"/>
      <c r="E23" s="165"/>
      <c r="F23" s="165"/>
      <c r="G23" s="165"/>
      <c r="H23" s="165"/>
      <c r="I23" s="165"/>
      <c r="J23" s="165"/>
      <c r="K23" s="165"/>
      <c r="L23" s="92" t="s">
        <v>137</v>
      </c>
    </row>
    <row r="24" spans="1:13" s="19" customFormat="1" ht="30">
      <c r="A24" s="165" t="s">
        <v>103</v>
      </c>
      <c r="B24" s="165"/>
      <c r="C24" s="165"/>
      <c r="D24" s="165"/>
      <c r="E24" s="165"/>
      <c r="F24" s="165"/>
      <c r="G24" s="165"/>
      <c r="H24" s="165"/>
      <c r="I24" s="165"/>
      <c r="J24" s="165"/>
      <c r="K24" s="165"/>
      <c r="L24" s="92" t="s">
        <v>138</v>
      </c>
    </row>
    <row r="25" spans="1:13" s="19" customFormat="1" ht="30">
      <c r="A25" s="165" t="s">
        <v>104</v>
      </c>
      <c r="B25" s="165"/>
      <c r="C25" s="165"/>
      <c r="D25" s="165"/>
      <c r="E25" s="165"/>
      <c r="F25" s="165"/>
      <c r="G25" s="165"/>
      <c r="H25" s="165"/>
      <c r="I25" s="165"/>
      <c r="J25" s="165"/>
      <c r="K25" s="165"/>
      <c r="L25" s="92" t="s">
        <v>139</v>
      </c>
    </row>
  </sheetData>
  <mergeCells count="24">
    <mergeCell ref="A25:K25"/>
    <mergeCell ref="A19:L19"/>
    <mergeCell ref="A18:L18"/>
    <mergeCell ref="A16:L16"/>
    <mergeCell ref="A17:L17"/>
    <mergeCell ref="A24:K24"/>
    <mergeCell ref="A21:K21"/>
    <mergeCell ref="A22:K22"/>
    <mergeCell ref="A23:K23"/>
    <mergeCell ref="K1:L1"/>
    <mergeCell ref="A20:K20"/>
    <mergeCell ref="A2:L2"/>
    <mergeCell ref="A3:L3"/>
    <mergeCell ref="A10:L10"/>
    <mergeCell ref="A5:L5"/>
    <mergeCell ref="A6:L6"/>
    <mergeCell ref="A7:L7"/>
    <mergeCell ref="A8:L8"/>
    <mergeCell ref="A4:L4"/>
    <mergeCell ref="A14:L14"/>
    <mergeCell ref="A15:L15"/>
    <mergeCell ref="A11:L11"/>
    <mergeCell ref="A12:L12"/>
    <mergeCell ref="A13:L13"/>
  </mergeCells>
  <hyperlinks>
    <hyperlink ref="L20" r:id="rId1"/>
    <hyperlink ref="L21" r:id="rId2"/>
    <hyperlink ref="L23" r:id="rId3"/>
    <hyperlink ref="L24" r:id="rId4"/>
    <hyperlink ref="L25" r:id="rId5"/>
    <hyperlink ref="K1:L1" location="'Информация для раскрытия'!A1" display="'Информация для раскрытия'!A1"/>
  </hyperlinks>
  <pageMargins left="0.98425196850393704" right="0.39370078740157483" top="0.78740157480314965" bottom="0.78740157480314965" header="0" footer="0"/>
  <pageSetup paperSize="9" scale="77" fitToHeight="4" orientation="portrait" r:id="rId6"/>
</worksheet>
</file>

<file path=xl/worksheets/sheet6.xml><?xml version="1.0" encoding="utf-8"?>
<worksheet xmlns="http://schemas.openxmlformats.org/spreadsheetml/2006/main" xmlns:r="http://schemas.openxmlformats.org/officeDocument/2006/relationships">
  <dimension ref="A1:J6"/>
  <sheetViews>
    <sheetView showGridLines="0" view="pageBreakPreview" zoomScaleNormal="100" zoomScaleSheetLayoutView="100" workbookViewId="0">
      <selection activeCell="E15" sqref="E15"/>
    </sheetView>
  </sheetViews>
  <sheetFormatPr defaultRowHeight="15.75"/>
  <cols>
    <col min="1" max="16384" width="9.140625" style="30"/>
  </cols>
  <sheetData>
    <row r="1" spans="1:10">
      <c r="H1" s="119" t="s">
        <v>141</v>
      </c>
      <c r="I1" s="119"/>
    </row>
    <row r="2" spans="1:10" ht="50.25" customHeight="1">
      <c r="A2" s="168" t="s">
        <v>146</v>
      </c>
      <c r="B2" s="168"/>
      <c r="C2" s="168"/>
      <c r="D2" s="168"/>
      <c r="E2" s="168"/>
      <c r="F2" s="168"/>
      <c r="G2" s="168"/>
      <c r="H2" s="168"/>
      <c r="I2" s="168"/>
      <c r="J2" s="102"/>
    </row>
    <row r="3" spans="1:10">
      <c r="A3" s="31"/>
    </row>
    <row r="4" spans="1:10">
      <c r="A4" s="30" t="s">
        <v>34</v>
      </c>
    </row>
    <row r="6" spans="1:10" ht="35.25" customHeight="1">
      <c r="A6" s="167" t="s">
        <v>173</v>
      </c>
      <c r="B6" s="167"/>
      <c r="C6" s="167"/>
      <c r="D6" s="167"/>
      <c r="E6" s="167"/>
      <c r="F6" s="167"/>
      <c r="G6" s="167"/>
      <c r="H6" s="167"/>
      <c r="I6" s="167"/>
      <c r="J6" s="167"/>
    </row>
  </sheetData>
  <mergeCells count="3">
    <mergeCell ref="A6:J6"/>
    <mergeCell ref="A2:I2"/>
    <mergeCell ref="H1:I1"/>
  </mergeCells>
  <hyperlinks>
    <hyperlink ref="H1:I1" location="'Информация для раскрытия'!A1" display="'Информация для раскрытия'!A1"/>
  </hyperlinks>
  <pageMargins left="0.98425196850393704" right="0.39370078740157483" top="0.78740157480314965" bottom="0.78740157480314965" header="0" footer="0"/>
  <pageSetup paperSize="9" orientation="portrait" r:id="rId1"/>
</worksheet>
</file>

<file path=xl/worksheets/sheet7.xml><?xml version="1.0" encoding="utf-8"?>
<worksheet xmlns="http://schemas.openxmlformats.org/spreadsheetml/2006/main" xmlns:r="http://schemas.openxmlformats.org/officeDocument/2006/relationships">
  <dimension ref="A1:F28"/>
  <sheetViews>
    <sheetView showGridLines="0" view="pageBreakPreview" zoomScaleNormal="100" zoomScaleSheetLayoutView="100" workbookViewId="0">
      <selection activeCell="I12" sqref="I12"/>
    </sheetView>
  </sheetViews>
  <sheetFormatPr defaultRowHeight="12.75"/>
  <cols>
    <col min="1" max="1" width="6.85546875" customWidth="1"/>
    <col min="2" max="2" width="59.28515625" customWidth="1"/>
    <col min="3" max="3" width="11.7109375" customWidth="1"/>
    <col min="4" max="4" width="13.28515625" customWidth="1"/>
    <col min="5" max="5" width="42.42578125" customWidth="1"/>
  </cols>
  <sheetData>
    <row r="1" spans="1:6" ht="15">
      <c r="D1" s="119" t="s">
        <v>141</v>
      </c>
      <c r="E1" s="119"/>
    </row>
    <row r="2" spans="1:6" ht="15" customHeight="1">
      <c r="A2" s="146" t="s">
        <v>44</v>
      </c>
      <c r="B2" s="146"/>
      <c r="C2" s="146"/>
      <c r="D2" s="146"/>
      <c r="E2" s="146"/>
      <c r="F2" s="32"/>
    </row>
    <row r="3" spans="1:6" ht="15" customHeight="1">
      <c r="A3" s="156" t="s">
        <v>43</v>
      </c>
      <c r="B3" s="156"/>
      <c r="C3" s="156"/>
      <c r="D3" s="99" t="str">
        <f>+'3)'!F3</f>
        <v>I квартал</v>
      </c>
      <c r="E3" s="39" t="str">
        <f>+'3)'!G3</f>
        <v>2017 г.</v>
      </c>
      <c r="F3" s="32"/>
    </row>
    <row r="4" spans="1:6" ht="6.75" customHeight="1"/>
    <row r="5" spans="1:6" ht="12" customHeight="1">
      <c r="A5" s="170" t="s">
        <v>5</v>
      </c>
      <c r="B5" s="170" t="s">
        <v>6</v>
      </c>
      <c r="C5" s="170" t="s">
        <v>35</v>
      </c>
      <c r="D5" s="172" t="s">
        <v>38</v>
      </c>
      <c r="E5" s="172"/>
    </row>
    <row r="6" spans="1:6" ht="9.75" customHeight="1">
      <c r="A6" s="171"/>
      <c r="B6" s="171"/>
      <c r="C6" s="171"/>
      <c r="D6" s="172"/>
      <c r="E6" s="172"/>
    </row>
    <row r="7" spans="1:6">
      <c r="A7" s="80">
        <v>1</v>
      </c>
      <c r="B7" s="81" t="s">
        <v>50</v>
      </c>
      <c r="C7" s="82">
        <f>+C8+C9+C10</f>
        <v>0</v>
      </c>
      <c r="D7" s="173"/>
      <c r="E7" s="173"/>
    </row>
    <row r="8" spans="1:6" ht="15" customHeight="1">
      <c r="A8" s="51" t="s">
        <v>52</v>
      </c>
      <c r="B8" s="52" t="s">
        <v>79</v>
      </c>
      <c r="C8" s="53">
        <v>0</v>
      </c>
      <c r="D8" s="174"/>
      <c r="E8" s="174"/>
    </row>
    <row r="9" spans="1:6" ht="35.25" customHeight="1">
      <c r="A9" s="51" t="s">
        <v>53</v>
      </c>
      <c r="B9" s="52" t="s">
        <v>55</v>
      </c>
      <c r="C9" s="53">
        <v>0</v>
      </c>
      <c r="D9" s="174"/>
      <c r="E9" s="174"/>
    </row>
    <row r="10" spans="1:6" ht="30" customHeight="1">
      <c r="A10" s="51" t="s">
        <v>54</v>
      </c>
      <c r="B10" s="52" t="s">
        <v>51</v>
      </c>
      <c r="C10" s="53">
        <v>0</v>
      </c>
      <c r="D10" s="174"/>
      <c r="E10" s="174"/>
    </row>
    <row r="11" spans="1:6" ht="15">
      <c r="A11" s="80">
        <v>2</v>
      </c>
      <c r="B11" s="81" t="s">
        <v>105</v>
      </c>
      <c r="C11" s="82">
        <f>+C12+C13+C14</f>
        <v>0</v>
      </c>
      <c r="D11" s="175"/>
      <c r="E11" s="175"/>
    </row>
    <row r="12" spans="1:6" ht="15">
      <c r="A12" s="51" t="s">
        <v>76</v>
      </c>
      <c r="B12" s="52" t="s">
        <v>79</v>
      </c>
      <c r="C12" s="53">
        <v>0</v>
      </c>
      <c r="D12" s="174"/>
      <c r="E12" s="174"/>
    </row>
    <row r="13" spans="1:6" ht="25.5">
      <c r="A13" s="51" t="s">
        <v>77</v>
      </c>
      <c r="B13" s="52" t="s">
        <v>55</v>
      </c>
      <c r="C13" s="53">
        <v>0</v>
      </c>
      <c r="D13" s="174"/>
      <c r="E13" s="174"/>
    </row>
    <row r="14" spans="1:6" ht="29.25" customHeight="1">
      <c r="A14" s="51" t="s">
        <v>78</v>
      </c>
      <c r="B14" s="52" t="s">
        <v>51</v>
      </c>
      <c r="C14" s="53">
        <v>0</v>
      </c>
      <c r="D14" s="174"/>
      <c r="E14" s="174"/>
    </row>
    <row r="15" spans="1:6" ht="15">
      <c r="A15" s="80">
        <v>3</v>
      </c>
      <c r="B15" s="81" t="s">
        <v>95</v>
      </c>
      <c r="C15" s="82">
        <f>+C16+C17+C18</f>
        <v>0</v>
      </c>
      <c r="D15" s="175"/>
      <c r="E15" s="175"/>
    </row>
    <row r="16" spans="1:6" ht="22.5" customHeight="1">
      <c r="A16" s="51" t="s">
        <v>80</v>
      </c>
      <c r="B16" s="52" t="s">
        <v>79</v>
      </c>
      <c r="C16" s="53">
        <v>0</v>
      </c>
      <c r="D16" s="174"/>
      <c r="E16" s="174"/>
    </row>
    <row r="17" spans="1:5" ht="35.25" customHeight="1">
      <c r="A17" s="51" t="s">
        <v>81</v>
      </c>
      <c r="B17" s="52" t="s">
        <v>55</v>
      </c>
      <c r="C17" s="53">
        <v>0</v>
      </c>
      <c r="D17" s="174"/>
      <c r="E17" s="174"/>
    </row>
    <row r="18" spans="1:5" ht="27.75" customHeight="1">
      <c r="A18" s="51" t="s">
        <v>82</v>
      </c>
      <c r="B18" s="52" t="s">
        <v>51</v>
      </c>
      <c r="C18" s="53"/>
      <c r="D18" s="174"/>
      <c r="E18" s="174"/>
    </row>
    <row r="19" spans="1:5" s="49" customFormat="1" ht="16.5" customHeight="1">
      <c r="A19" s="80">
        <v>4</v>
      </c>
      <c r="B19" s="81" t="s">
        <v>84</v>
      </c>
      <c r="C19" s="82">
        <f>+C20+C21+C22</f>
        <v>0</v>
      </c>
      <c r="D19" s="175"/>
      <c r="E19" s="175"/>
    </row>
    <row r="20" spans="1:5" ht="15">
      <c r="A20" s="51" t="s">
        <v>106</v>
      </c>
      <c r="B20" s="52" t="s">
        <v>79</v>
      </c>
      <c r="C20" s="53">
        <v>0</v>
      </c>
      <c r="D20" s="174"/>
      <c r="E20" s="174"/>
    </row>
    <row r="21" spans="1:5" ht="25.5">
      <c r="A21" s="51" t="s">
        <v>107</v>
      </c>
      <c r="B21" s="52" t="s">
        <v>55</v>
      </c>
      <c r="C21" s="53">
        <v>0</v>
      </c>
      <c r="D21" s="174"/>
      <c r="E21" s="174"/>
    </row>
    <row r="22" spans="1:5" ht="27" customHeight="1">
      <c r="A22" s="51" t="s">
        <v>108</v>
      </c>
      <c r="B22" s="52" t="s">
        <v>51</v>
      </c>
      <c r="C22" s="53">
        <v>0</v>
      </c>
      <c r="D22" s="174"/>
      <c r="E22" s="174"/>
    </row>
    <row r="23" spans="1:5" s="49" customFormat="1" ht="15">
      <c r="A23" s="80">
        <v>5</v>
      </c>
      <c r="B23" s="81" t="s">
        <v>83</v>
      </c>
      <c r="C23" s="82">
        <f>+C24+C25+C26</f>
        <v>0</v>
      </c>
      <c r="D23" s="175"/>
      <c r="E23" s="175"/>
    </row>
    <row r="24" spans="1:5" ht="15">
      <c r="A24" s="51" t="s">
        <v>109</v>
      </c>
      <c r="B24" s="52" t="s">
        <v>79</v>
      </c>
      <c r="C24" s="53">
        <v>0</v>
      </c>
      <c r="D24" s="174"/>
      <c r="E24" s="174"/>
    </row>
    <row r="25" spans="1:5" ht="25.5">
      <c r="A25" s="51" t="s">
        <v>110</v>
      </c>
      <c r="B25" s="52" t="s">
        <v>55</v>
      </c>
      <c r="C25" s="53">
        <v>0</v>
      </c>
      <c r="D25" s="174"/>
      <c r="E25" s="174"/>
    </row>
    <row r="26" spans="1:5" ht="30" customHeight="1">
      <c r="A26" s="51" t="s">
        <v>111</v>
      </c>
      <c r="B26" s="52" t="s">
        <v>51</v>
      </c>
      <c r="C26" s="53">
        <v>0</v>
      </c>
      <c r="D26" s="176"/>
      <c r="E26" s="177"/>
    </row>
    <row r="27" spans="1:5" ht="7.5" customHeight="1"/>
    <row r="28" spans="1:5" ht="12.75" customHeight="1">
      <c r="A28" s="169" t="s">
        <v>147</v>
      </c>
      <c r="B28" s="169"/>
      <c r="C28" s="169"/>
      <c r="D28" s="169"/>
      <c r="E28" s="169"/>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8:E28"/>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E1" location="'Информация для раскрытия'!A1" display="'Информация для раскрытия'!A1"/>
  </hyperlinks>
  <pageMargins left="0.98425196850393704" right="0.39370078740157483" top="0.98425196850393704" bottom="0.78740157480314965" header="0" footer="0.31496062992125984"/>
  <pageSetup paperSize="9" scale="86" orientation="landscape" r:id="rId1"/>
</worksheet>
</file>

<file path=xl/worksheets/sheet8.xml><?xml version="1.0" encoding="utf-8"?>
<worksheet xmlns="http://schemas.openxmlformats.org/spreadsheetml/2006/main" xmlns:r="http://schemas.openxmlformats.org/officeDocument/2006/relationships">
  <dimension ref="A1:G15"/>
  <sheetViews>
    <sheetView showGridLines="0" view="pageBreakPreview" zoomScaleNormal="100" zoomScaleSheetLayoutView="100" workbookViewId="0">
      <selection activeCell="E28" sqref="E28"/>
    </sheetView>
  </sheetViews>
  <sheetFormatPr defaultColWidth="8.7109375" defaultRowHeight="11.45" customHeight="1"/>
  <cols>
    <col min="1" max="1" width="48.42578125" style="40" customWidth="1"/>
    <col min="2" max="2" width="13.7109375" style="40" customWidth="1"/>
    <col min="3" max="3" width="9.7109375" style="40" customWidth="1"/>
    <col min="4" max="4" width="16.42578125" style="40" customWidth="1"/>
    <col min="5" max="5" width="15" customWidth="1"/>
    <col min="6" max="6" width="20.85546875" customWidth="1"/>
  </cols>
  <sheetData>
    <row r="1" spans="1:7" ht="15.75" customHeight="1">
      <c r="F1" s="180" t="s">
        <v>141</v>
      </c>
      <c r="G1" s="180"/>
    </row>
    <row r="2" spans="1:7" s="40" customFormat="1" ht="38.25" customHeight="1">
      <c r="A2" s="168" t="s">
        <v>48</v>
      </c>
      <c r="B2" s="168"/>
      <c r="C2" s="168"/>
      <c r="D2" s="168"/>
      <c r="E2" s="168"/>
      <c r="F2" s="168"/>
    </row>
    <row r="3" spans="1:7" s="40" customFormat="1" ht="21" customHeight="1">
      <c r="A3" s="42" t="s">
        <v>49</v>
      </c>
      <c r="B3" s="106" t="str">
        <f>+'6)'!$D$3</f>
        <v>I квартал</v>
      </c>
      <c r="C3" s="41" t="str">
        <f>+'6)'!$E$3</f>
        <v>2017 г.</v>
      </c>
      <c r="D3" s="66" t="s">
        <v>67</v>
      </c>
      <c r="E3" s="65" t="s">
        <v>67</v>
      </c>
    </row>
    <row r="4" spans="1:7" ht="18" customHeight="1"/>
    <row r="5" spans="1:7" ht="20.100000000000001" customHeight="1">
      <c r="A5" s="43" t="s">
        <v>118</v>
      </c>
      <c r="B5" s="178" t="s">
        <v>70</v>
      </c>
      <c r="C5" s="178" t="s">
        <v>96</v>
      </c>
      <c r="D5" s="178" t="s">
        <v>66</v>
      </c>
      <c r="E5" s="178" t="s">
        <v>149</v>
      </c>
      <c r="F5" s="178" t="s">
        <v>150</v>
      </c>
    </row>
    <row r="6" spans="1:7" ht="20.100000000000001" customHeight="1">
      <c r="A6" s="43" t="s">
        <v>45</v>
      </c>
      <c r="B6" s="178"/>
      <c r="C6" s="178"/>
      <c r="D6" s="178"/>
      <c r="E6" s="178"/>
      <c r="F6" s="178"/>
    </row>
    <row r="7" spans="1:7" ht="20.100000000000001" customHeight="1">
      <c r="A7" s="43" t="s">
        <v>46</v>
      </c>
      <c r="B7" s="178"/>
      <c r="C7" s="178"/>
      <c r="D7" s="178"/>
      <c r="E7" s="178"/>
      <c r="F7" s="178"/>
    </row>
    <row r="8" spans="1:7" ht="20.100000000000001" customHeight="1">
      <c r="A8" s="103" t="s">
        <v>119</v>
      </c>
      <c r="B8" s="103"/>
      <c r="C8" s="104"/>
      <c r="D8" s="105"/>
      <c r="E8" s="105"/>
      <c r="F8" s="105"/>
    </row>
    <row r="9" spans="1:7" ht="20.100000000000001" customHeight="1">
      <c r="A9" s="44" t="s">
        <v>47</v>
      </c>
      <c r="B9" s="44"/>
      <c r="C9" s="64"/>
      <c r="D9" s="46"/>
      <c r="E9" s="46"/>
      <c r="F9" s="46"/>
    </row>
    <row r="10" spans="1:7" ht="20.100000000000001" customHeight="1">
      <c r="A10" s="44" t="s">
        <v>153</v>
      </c>
      <c r="B10" s="63">
        <v>166983</v>
      </c>
      <c r="C10" s="64">
        <v>2.0078700226969213</v>
      </c>
      <c r="D10" s="45">
        <v>335280.15999999997</v>
      </c>
      <c r="E10" s="46">
        <v>60350.42</v>
      </c>
      <c r="F10" s="46">
        <v>395630.57999999996</v>
      </c>
    </row>
    <row r="11" spans="1:7" ht="20.100000000000001" customHeight="1">
      <c r="A11" s="116" t="s">
        <v>154</v>
      </c>
      <c r="B11" s="63">
        <v>156291</v>
      </c>
      <c r="C11" s="64">
        <v>1.9332799713355215</v>
      </c>
      <c r="D11" s="45">
        <v>302154.26</v>
      </c>
      <c r="E11" s="46">
        <v>54389.77</v>
      </c>
      <c r="F11" s="46">
        <v>356544.03</v>
      </c>
    </row>
    <row r="12" spans="1:7" ht="20.100000000000001" customHeight="1">
      <c r="A12" s="44" t="s">
        <v>152</v>
      </c>
      <c r="B12" s="63">
        <v>162871</v>
      </c>
      <c r="C12" s="64">
        <v>1.6761899908516555</v>
      </c>
      <c r="D12" s="45">
        <v>273002.74</v>
      </c>
      <c r="E12" s="46">
        <v>49140.49</v>
      </c>
      <c r="F12" s="46">
        <v>322143.23</v>
      </c>
    </row>
    <row r="13" spans="1:7" s="49" customFormat="1" ht="20.100000000000001" customHeight="1">
      <c r="A13" s="112" t="str">
        <f>CONCATENATE(B3,D3,C3)</f>
        <v>I квартал_2017 г.</v>
      </c>
      <c r="B13" s="113">
        <f>SUM(B10:B12)</f>
        <v>486145</v>
      </c>
      <c r="C13" s="114">
        <f>+D13/B13</f>
        <v>1.8727687418362833</v>
      </c>
      <c r="D13" s="115">
        <f>SUM(D10:D12)</f>
        <v>910437.15999999992</v>
      </c>
      <c r="E13" s="115">
        <f t="shared" ref="E13:F13" si="0">SUM(E10:E12)</f>
        <v>163880.68</v>
      </c>
      <c r="F13" s="115">
        <f t="shared" si="0"/>
        <v>1074317.8399999999</v>
      </c>
    </row>
    <row r="15" spans="1:7" s="19" customFormat="1" ht="22.5" customHeight="1">
      <c r="A15" s="179" t="s">
        <v>114</v>
      </c>
      <c r="B15" s="179"/>
      <c r="C15" s="179"/>
      <c r="D15" s="179"/>
      <c r="E15" s="179"/>
      <c r="F15" s="179"/>
    </row>
  </sheetData>
  <mergeCells count="8">
    <mergeCell ref="E5:E7"/>
    <mergeCell ref="F5:F7"/>
    <mergeCell ref="A2:F2"/>
    <mergeCell ref="A15:F15"/>
    <mergeCell ref="F1:G1"/>
    <mergeCell ref="C5:C7"/>
    <mergeCell ref="D5:D7"/>
    <mergeCell ref="B5:B7"/>
  </mergeCells>
  <hyperlinks>
    <hyperlink ref="F1:G1" location="'Информация для раскрытия'!A1" display="'Информация для раскрытия'!A1"/>
  </hyperlinks>
  <pageMargins left="0.70866141732283472" right="0.70866141732283472" top="0.74803149606299213" bottom="0.74803149606299213" header="0.31496062992125984" footer="0.31496062992125984"/>
  <pageSetup paperSize="9" orientation="landscape"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XiGo/lvL88n4uTQTTIcAyNjA8mnj9cc/11zk/ndZw1A=</DigestValue>
    </Reference>
    <Reference URI="#idOfficeObject" Type="http://www.w3.org/2000/09/xmldsig#Object">
      <DigestMethod Algorithm="urn:ietf:params:xml:ns:cpxmlsec:algorithms:gostr3411"/>
      <DigestValue>duiPVFg8MZETN8X/+OBQaM7IEpxRKlVDQ9WV609ep+g=</DigestValue>
    </Reference>
    <Reference URI="#idValidSigLnImg" Type="http://www.w3.org/2000/09/xmldsig#Object">
      <DigestMethod Algorithm="urn:ietf:params:xml:ns:cpxmlsec:algorithms:gostr3411"/>
      <DigestValue>lXj4QnAFMWLG5Zber8A0nyJT0ZMshp5O5CPhKrm4zfg=</DigestValue>
    </Reference>
    <Reference URI="#idInvalidSigLnImg" Type="http://www.w3.org/2000/09/xmldsig#Object">
      <DigestMethod Algorithm="urn:ietf:params:xml:ns:cpxmlsec:algorithms:gostr3411"/>
      <DigestValue>ySVx6nLhKb8C5qUiDRhy7QIxNoO8vXq36MZQwqswuvw=</DigestValue>
    </Reference>
  </SignedInfo>
  <SignatureValue>esEfSDfPr/B7RpT9dvWn8PHdITPHfLLXexW/7RRn+tmxRlIcb/BjgQ3oJkIWfYRz
5ftXvG+fWQOMNT+Va6yEEg==</SignatureValue>
  <KeyInfo>
    <X509Data>
      <X509Certificate>MIIKQzCCCfKgAwIBAgIKXK4yjAACAAkM5DAIBgYqhQMCAgMwggF4MRgwFgYFKoUD
ZAESDTEwMjY2MDU2MDY2MjAxGjAYBggqhQMDgQMBARIMMDA2NjYzMDAzMTI3MTcw
NQYDVQQJDC7Qn9GA0L7RgdC/0LXQutGCINCa0L7RgdC80L7QvdCw0LLRgtC+0LIg
0LQuIDU2MR4wHAYJKoZIhvcNAQkBFg9jYUBza2Jrb250dXIucnUxCzAJBgNVBAYT
AlJVMTMwMQYDVQQIDCo2NiDQodCy0LXRgNC00LvQvtCy0YHQutCw0Y8g0L7QsdC7
0LDRgdGC0YwxITAfBgNVBAcMGNCV0LrQsNGC0LXRgNC40L3QsdGD0YDQszErMCkG
A1UECgwi0JfQkNCeICLQn9CkICLQodCa0JEg0JrQvtC90YLRg9GAIjEwMC4GA1UE
Cwwn0KPQtNC+0YHRgtC+0LLQtdGA0Y/RjtGJ0LjQuSDRhtC10L3RgtGAMSMwIQYD
VQQDExpTS0IgS29udHVyIHByb2R1Y3Rpb24gQ0EgMjAeFw0xNjA5MTYwNzQyMDBa
Fw0xNzEyMTYwNzQyMDBaMIICADEYMBYGCCqFAwOBDQEBEgo1NTA4NjIwMjczMRow
GAYIKoUDA4EDAQESDDAwNTUwNjAwNzQxOTEpMCcGCSqGSIb3DQEJARYadnlzb3Rz
a2l5QGNvcmRpYW50LW9tc2sucnUxCzAJBgNVBAYTAlJVMScwJQYDVQQIDB41NSDQ
ntC80YHQutCw0Y8g0L7QsdC70LDRgdGC0YwxFDASBgNVBAcMC9CzINCe0LzRgdC6
MSIwIAYDVQQKDBnQn9CQ0J4gItCe0JzQodCa0KjQmNCd0JAiMSIwIAYDVQQDDBnQ
n9CQ0J4gItCe0JzQodCa0KjQmNCd0JAiMTAwLgYJKoZIhvcNAQkCDCE1NTA2MDA3
NDE5LTU1NDI1MDAwMS0wMDIzMzUyMTE3MDAxMDAuBgNVBAwMJ9Cz0LXQvdC10YDQ
sNC70YzQvdGL0Lkg0LTQuNGA0LXQutGC0L7RgDEXMBUGA1UEBAwO0JPRgNC40YjQ
uNC90LAxKDAmBgNVBCoMH9Cb0LDRgNC40YHQsCDQkdC+0YDQuNGB0L7QstC90LAx
MDAuBgNVBAkMJ9GD0Lsg0J8u0LIu0JHRg9C00LXRgNC60LjQvdCwLCDQtNC+0Lwg
MjEYMBYGBSqFA2QBEg0xMDI1NTAxMjQ0Nzc5MRYwFAYFKoUDZAMSCzAyMzM1MjEx
NzAwMGMwHAYGKoUDAgITMBIGByqFAwICJAAGByqFAwICHgEDQwAEQLb7jr+ezkjV
H0mPsW7o5wLL8Al/6UvF453Uoyv3EES8BxoTltc/CqyPXxctASYXKIe6Bad2wVdU
JBkOYjpNDTujggXOMIIFyjAOBgNVHQ8BAf8EBAMCBPAwEwYDVR0gBAwwCjAIBgYq
hQNkcQEwSwYDVR0lBEQwQgYIKwYBBQUHAwIGByqFAwICIgYGCCsGAQUFBwMEBgcq
hQMDBwgBBggqhQMDBwEBAQYGKoUDAwcBBggqhQMDBwABDzBDBgNVHREEPDA6gRp2
eXNvdHNraXlAY29yZGlhbnQtb21zay5ydaQcMBoxGDAWBggqhQMDgQ0BARIKNTUw
ODYyMDI3MzAdBgNVHQ4EFgQUTT8bl0XudUrgjpE+xz5ajqvRAeYwggG5BgNVHSME
ggGwMIIBrIAU5rSWSoQYnFfee/zzi17Qo/Ber9OhggGApIIBfDCCAXgxGDAWBgUq
hQNkARINMTAyNjYwNTYwNjYyMDEaMBgGCCqFAwOBAwEBEgwwMDY2NjMwMDMxMjcx
NzA1BgNVBAkMLtCf0YDQvtGB0L/QtdC60YIg0JrQvtGB0LzQvtC90LDQstGC0L7Q
siDQtC4gNTYxHjAcBgkqhkiG9w0BCQEWD2NhQHNrYmtvbnR1ci5ydTELMAkGA1UE
BhMCUlUxMzAxBgNVBAgMKjY2INCh0LLQtdGA0LTQu9C+0LLRgdC60LDRjyDQvtCx
0LvQsNGB0YLRjDEhMB8GA1UEBwwY0JXQutCw0YLQtdGA0LjQvdCx0YPRgNCzMSsw
KQYDVQQKDCLQl9CQ0J4gItCf0KQgItCh0JrQkSDQmtC+0L3RgtGD0YAiMTAwLgYD
VQQLDCfQo9C00L7RgdGC0L7QstC10YDRj9GO0YnQuNC5INGG0LXQvdGC0YAxIzAh
BgNVBAMTGlNLQiBLb250dXIgcHJvZHVjdGlvbiBDQSAyghAR1Aqgw9GHkUptGOqP
AE4fMHgGA1UdHwRxMG8wNaAzoDGGL2h0dHA6Ly9jZHAuc2tia29udHVyLnJ1L2Nk
cC9rb250dXItY2EyLTIwMTUuY3JsMDagNKAyhjBodHRwOi8vY2RwMi5za2Jrb250
dXIucnUvY2RwL2tvbnR1ci1jYTItMjAxNS5jcmwwgZ0GCCsGAQUFBwEBBIGQMIGN
MEQGCCsGAQUFBzAChjhodHRwOi8vY2RwLnNrYmtvbnR1ci5ydS9jZXJ0aWZpY2F0
ZXMva29udHVyLWNhMi0yMDE1LmNydDBFBggrBgEFBQcwAoY5aHR0cDovL2NkcDIu
c2tia29udHVyLnJ1L2NlcnRpZmljYXRlcy9rb250dXItY2EyLTIwMTUuY3J0MIGT
BgcqhQMCAjECBIGHMIGEMHQWQmh0dHA6Ly9jYS5za2Jrb250dXIucnUvYWJvdXQv
ZG9jdW1lbnRzL2NyeXB0b3Byby1saWNlbnNlLXF1YWxpZmllZAwq0KHQmtCRINCa
0L7QvdGC0YPRgCDQuCDQodC10YDRgtGD0Lwt0J/RgNC+AwIFoAQMmpTrX6av8iRM
6EE5MCsGA1UdEAQkMCKADzIwMTYwOTE2MDc0MjAwWoEPMjAxNzEyMTYwNzQyMDBa
MCMGBSqFA2RvBBoMGCLQmtGA0LjQv9GC0L7Qn9GA0L4gQ1NQIjCCATEGBSqFA2Rw
BIIBJjCCASIMKyLQmtGA0LjQv9GC0L7Qn9GA0L4gQ1NQIiAo0LLQtdGA0YHQuNGP
IDMuNikMUyLQo9C00L7RgdGC0L7QstC10YDRj9GO0YnQuNC5INGG0LXQvdGC0YAg
ItCa0YDQuNC/0YLQvtCf0YDQviDQo9CmIiDQstC10YDRgdC40LggMS41DE5D0LXR
gNGC0LjRhNC40LrQsNGCINGB0L7QvtGC0LLQtdGC0YHRgtCy0LjRjyDihJYg0KHQ
pC8xMjQtMjczOCDQvtGCIDAxLjA3LjIwMTUMTkPQtdGA0YLQuNGE0LjQutCw0YIg
0YHQvtC+0YLQstC10YLRgdGC0LLQuNGPIOKEliDQodCkLzEyOC0yNzY4INC+0YIg
MzEuMTIuMjAxNTAIBgYqhQMCAgMDQQC12O/6Tz4TZdSoaD/yhrnVNpJ4BANMmo0d
Y3teLCOqAMAG4hxiDr/4uZWHMUmCFwx11ty/r1GWAlmbd5rupCWe</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EQCQ1owCM9q3zhS2PcLF8hRqIe8=</DigestValue>
      </Reference>
      <Reference URI="/xl/calcChain.xml?ContentType=application/vnd.openxmlformats-officedocument.spreadsheetml.calcChain+xml">
        <DigestMethod Algorithm="http://www.w3.org/2000/09/xmldsig#sha1"/>
        <DigestValue>ActgF9yp5nJKfR/QERSvCHFR7h4=</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VxIvoGRmOFRRT7sEuOjmRSV7rko=</DigestValue>
      </Reference>
      <Reference URI="/xl/media/image1.emf?ContentType=image/x-emf">
        <DigestMethod Algorithm="http://www.w3.org/2000/09/xmldsig#sha1"/>
        <DigestValue>Wv/R9RokMcopUwz/Uh4uxqte5us=</DigestValue>
      </Reference>
      <Reference URI="/xl/printerSettings/printerSettings1.bin?ContentType=application/vnd.openxmlformats-officedocument.spreadsheetml.printerSettings">
        <DigestMethod Algorithm="http://www.w3.org/2000/09/xmldsig#sha1"/>
        <DigestValue>PY7JXq0Csw8bo8cZRiz5ZIXct+I=</DigestValue>
      </Reference>
      <Reference URI="/xl/printerSettings/printerSettings2.bin?ContentType=application/vnd.openxmlformats-officedocument.spreadsheetml.printerSettings">
        <DigestMethod Algorithm="http://www.w3.org/2000/09/xmldsig#sha1"/>
        <DigestValue>SoYD51MVqRdh56kmC/cwkjh+GQ0=</DigestValue>
      </Reference>
      <Reference URI="/xl/printerSettings/printerSettings3.bin?ContentType=application/vnd.openxmlformats-officedocument.spreadsheetml.printerSettings">
        <DigestMethod Algorithm="http://www.w3.org/2000/09/xmldsig#sha1"/>
        <DigestValue>PY7JXq0Csw8bo8cZRiz5ZIXct+I=</DigestValue>
      </Reference>
      <Reference URI="/xl/printerSettings/printerSettings4.bin?ContentType=application/vnd.openxmlformats-officedocument.spreadsheetml.printerSettings">
        <DigestMethod Algorithm="http://www.w3.org/2000/09/xmldsig#sha1"/>
        <DigestValue>PY7JXq0Csw8bo8cZRiz5ZIXct+I=</DigestValue>
      </Reference>
      <Reference URI="/xl/printerSettings/printerSettings5.bin?ContentType=application/vnd.openxmlformats-officedocument.spreadsheetml.printerSettings">
        <DigestMethod Algorithm="http://www.w3.org/2000/09/xmldsig#sha1"/>
        <DigestValue>85Bv/ecIOlfGnbYrAcwWgA50mqs=</DigestValue>
      </Reference>
      <Reference URI="/xl/printerSettings/printerSettings6.bin?ContentType=application/vnd.openxmlformats-officedocument.spreadsheetml.printerSettings">
        <DigestMethod Algorithm="http://www.w3.org/2000/09/xmldsig#sha1"/>
        <DigestValue>PY7JXq0Csw8bo8cZRiz5ZIXct+I=</DigestValue>
      </Reference>
      <Reference URI="/xl/printerSettings/printerSettings7.bin?ContentType=application/vnd.openxmlformats-officedocument.spreadsheetml.printerSettings">
        <DigestMethod Algorithm="http://www.w3.org/2000/09/xmldsig#sha1"/>
        <DigestValue>SoYD51MVqRdh56kmC/cwkjh+GQ0=</DigestValue>
      </Reference>
      <Reference URI="/xl/printerSettings/printerSettings8.bin?ContentType=application/vnd.openxmlformats-officedocument.spreadsheetml.printerSettings">
        <DigestMethod Algorithm="http://www.w3.org/2000/09/xmldsig#sha1"/>
        <DigestValue>SoYD51MVqRdh56kmC/cwkjh+GQ0=</DigestValue>
      </Reference>
      <Reference URI="/xl/sharedStrings.xml?ContentType=application/vnd.openxmlformats-officedocument.spreadsheetml.sharedStrings+xml">
        <DigestMethod Algorithm="http://www.w3.org/2000/09/xmldsig#sha1"/>
        <DigestValue>GH6zIQcT89YGdEOmGlnROW7BmjQ=</DigestValue>
      </Reference>
      <Reference URI="/xl/styles.xml?ContentType=application/vnd.openxmlformats-officedocument.spreadsheetml.styles+xml">
        <DigestMethod Algorithm="http://www.w3.org/2000/09/xmldsig#sha1"/>
        <DigestValue>fBzf8m5qn7FYPiOXU269/0ig/3w=</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jdzUB8FyCr4wC3hZyVZdzRysUqI=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6"/>
          </Transform>
          <Transform Algorithm="http://www.w3.org/TR/2001/REC-xml-c14n-20010315"/>
        </Transforms>
        <DigestMethod Algorithm="http://www.w3.org/2000/09/xmldsig#sha1"/>
        <DigestValue>un/qWe27fXyOu0JoHcJbE4ecSSg=</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sheet1.xml?ContentType=application/vnd.openxmlformats-officedocument.spreadsheetml.worksheet+xml">
        <DigestMethod Algorithm="http://www.w3.org/2000/09/xmldsig#sha1"/>
        <DigestValue>kMmi4oBIUJf5eevZFYQLcZ/Mjbs=</DigestValue>
      </Reference>
      <Reference URI="/xl/worksheets/sheet2.xml?ContentType=application/vnd.openxmlformats-officedocument.spreadsheetml.worksheet+xml">
        <DigestMethod Algorithm="http://www.w3.org/2000/09/xmldsig#sha1"/>
        <DigestValue>v0U6zyKCFfpREV3YZqrh7rmpFt8=</DigestValue>
      </Reference>
      <Reference URI="/xl/worksheets/sheet3.xml?ContentType=application/vnd.openxmlformats-officedocument.spreadsheetml.worksheet+xml">
        <DigestMethod Algorithm="http://www.w3.org/2000/09/xmldsig#sha1"/>
        <DigestValue>Hg8ExD0TSosJzGVF8aVuZnncVeU=</DigestValue>
      </Reference>
      <Reference URI="/xl/worksheets/sheet4.xml?ContentType=application/vnd.openxmlformats-officedocument.spreadsheetml.worksheet+xml">
        <DigestMethod Algorithm="http://www.w3.org/2000/09/xmldsig#sha1"/>
        <DigestValue>Qj32kqWYj/2oroKkYI6zfvfMSzU=</DigestValue>
      </Reference>
      <Reference URI="/xl/worksheets/sheet5.xml?ContentType=application/vnd.openxmlformats-officedocument.spreadsheetml.worksheet+xml">
        <DigestMethod Algorithm="http://www.w3.org/2000/09/xmldsig#sha1"/>
        <DigestValue>0BQMCd0VA2pHRUiAR2bBk2e4Yk0=</DigestValue>
      </Reference>
      <Reference URI="/xl/worksheets/sheet6.xml?ContentType=application/vnd.openxmlformats-officedocument.spreadsheetml.worksheet+xml">
        <DigestMethod Algorithm="http://www.w3.org/2000/09/xmldsig#sha1"/>
        <DigestValue>dxKSeSYUTtfIdsWH8OVXUsy7/eQ=</DigestValue>
      </Reference>
      <Reference URI="/xl/worksheets/sheet7.xml?ContentType=application/vnd.openxmlformats-officedocument.spreadsheetml.worksheet+xml">
        <DigestMethod Algorithm="http://www.w3.org/2000/09/xmldsig#sha1"/>
        <DigestValue>Rh6TzjZ2IrhBi/MTCKTamug9zBA=</DigestValue>
      </Reference>
      <Reference URI="/xl/worksheets/sheet8.xml?ContentType=application/vnd.openxmlformats-officedocument.spreadsheetml.worksheet+xml">
        <DigestMethod Algorithm="http://www.w3.org/2000/09/xmldsig#sha1"/>
        <DigestValue>L31fhKPgP7bAXHy5+7evJZWM0P4=</DigestValue>
      </Reference>
    </Manifest>
    <SignatureProperties>
      <SignatureProperty Id="idSignatureTime" Target="#idPackageSignature">
        <mdssi:SignatureTime>
          <mdssi:Format>YYYY-MM-DDThh:mm:ssTZD</mdssi:Format>
          <mdssi:Value>2017-04-13T03:18:35Z</mdssi:Value>
        </mdssi:SignatureTime>
      </SignatureProperty>
    </SignatureProperties>
  </Object>
  <Object Id="idOfficeObject">
    <SignatureProperties>
      <SignatureProperty Id="idOfficeV1Details" Target="#idPackageSignature">
        <SignatureInfoV1 xmlns="http://schemas.microsoft.com/office/2006/digsig">
          <SetupID>{E764D10E-B691-47F4-A0E3-0517C104AC8E}</SetupID>
          <SignatureText/>
          <SignatureImage>AQAAAGwAAAAAAAAAAAAAAGgAAABSAAAAAAAAAAAAAAB1DgAAbwsAACBFTUYAAAEAmGYAAAwAAAABAAAAAAAAAAAAAAAAAAAAgAcAADgEAAClAgAAfQEAAAAAAAAAAAAAAAAAANVVCgBI0AU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WgMAAAAAAQAAANDrogIMEIsCAAAAAAAAAAD+sQAA/v8AAKoPAAAg00AA61VvdbYbAfOAgVoDAAAAAOJg1HRodNR0thsB8zsAAAC800AA9tdpbQAAAAC2GwHzzAAAAICBWgMG2Glt/yIA4X/kAMApAAAAAAAAAN8BACAAAAAgAACKAXjTQACc00AAthsB81NlZ2/MAAAAAQAAAAAAAACc00AAXtRpbRDUQADMAAAAAQAAAAAAAAC000AAXtRpbQAAQADMAAAAjNVAAAEAAAAAAAAAcNRAAF7SaW0o1EAAthsB8wEAAAAAAAAAAgAAANDadQAAAAAAAQAACLYbAfNkdgAIAAAAACUAAAAMAAAAAwAAABgAAAAMAAAAAAAAAhIAAAAMAAAAAQAAAB4AAAAYAAAAvQAAAAQAAAD3AAAAEQAAAFQAAACIAAAAvgAAAAQAAAD1AAAAEAAAAAEAAACrCg1CchwNQr4AAAAEAAAACgAAAEwAAAAAAAAAAAAAAAAAAAD//////////2AAAAAxADMALgAwADQALgAyADAAMQA3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G4DALh2AwAABAAAAAQAAAAAAAAAAABTAGkAZwBuAGEAdAB1AHIAZQBMAGkAbgBlAAAAkqVpbZCkaW3g5loDBPOfbSBRWG4AJXcDAAAEAHzdQAAFMnBtICieBOAwaW0iMnBtuVFiNhDeQAABAAQAAAAEAIC+QgDCAQAAAAAEAAAAQABbOnJtACZ3AwAldwMQ3kAAEN5AAAEABAAAAAQA4N1AAAAAAAD/////pN1AAODdQADgMGltgztybSVRYjYAAEAAICieBECGnQQAAAAAMAAAAPTdQAAAAAAA8llobQAAAACABCYAAAAAAGDnWgPY3UAAdlhobfSGnQST3kAAZHYACAAAAAAlAAAADAAAAAQAAAAYAAAADAAAAAAAAAISAAAADAAAAAEAAAAWAAAADAAAAAgAAABUAAAAVAAAAAoAAAA3AAAAHgAAAFoAAAABAAAAqwoNQnIcDUIKAAAAWwAAAAEAAABMAAAABAAAAAkAAAA3AAAAIAAAAFsAAABQAAAAWAAiu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1Aig+P//8gEAAAAAAAD8e8cDgPj//wgAWH779v//AAAAAAAAAADge8cDgPj/////AAAAAAAAAAAA/wAAAAAAAAAAAQAAAAAAAAAw034AAAAAAKcSIUwiAIoBpAEAAIS60QUAAAAAAAAAAAAAAAD2X2911V9vdTwBAACgyswFAAB3AsgPzQWgCskFCAYvAky4QACMatR08Iq6AAAAAACCAgAAAgAAAAAAAABYuEAAEGLUdAAA23RwCpkAlLhAADRr1HQAa9R0yO1qNggGLwL0uEAAAQAAAAEAAAAAAAAAZLhAAPS4QAAcv0AAHqbadFQ+/kIAAP//AGvUdIwWInIIBi8CggIAAAIAAAAAAAAACAYvAoICAABA9XQF2LhAAOXbaW2gmHcACAYvAuy4QAAvMHB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FoDAAAAAAEAAADQ66ICDBCLAgAAAAAAAAAA/rEAAP7/AACqDwAAINNAAOtVb3W2GwHzgIFaAwAAAADiYNR0aHTUdLYbAfM7AAAAvNNAAPbXaW0AAAAAthsB88wAAACAgVoDBthpbf8iAOF/5ADAKQAAAAAAAADfAQAgAAAAIAAAigF400AAnNNAALYbAfNTZWdvzAAAAAEAAAAAAAAAnNNAAF7UaW0Q1EAAzAAAAAEAAAAAAAAAtNNAAF7UaW0AAEAAzAAAAIzVQAABAAAAAAAAAHDUQABe0mltKNRAALYbAfMBAAAAAAAAAAIAAADQ2nUAAAAAAAEAAAi2GwHz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BuAwC4dgMAAAQAAAAEAAAAAAAAAAAAUwBpAGcAbgBhAHQAdQByAGUATABpAG4AZQAAAJKlaW2QpGlt4OZaAwTzn20gUVhuACV3AwAABAB83UAABTJwbSAongTgMGltIjJwbblRYjYQ3kAAAQAEAAAABACAvkIAwgEAAAAABAAAAEAAWzpybQAmdwMAJXcDEN5AABDeQAABAAQAAAAEAODdQAAAAAAA/////6TdQADg3UAA4DBpbYM7cm0lUWI2AABAACAongRAhp0EAAAAADAAAAD03UAAAAAAAPJZaG0AAAAAgAQmAAAAAABg51oD2N1AAHZYaG30hp0Ek95AAGR2AAgAAAAAJQAAAAwAAAAEAAAAGAAAAAwAAAAAAAACEgAAAAwAAAABAAAAFgAAAAwAAAAIAAAAVAAAAFQAAAAKAAAANwAAAB4AAABaAAAAAQAAAKsKDUJyHA1CCgAAAFsAAAABAAAATAAAAAQAAAAJAAAANwAAACAAAABbAAAAUAAAAFgA0Q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NQIoPj///IBAAAAAAAA/HvHA4D4//8IAFh++/b//wAAAAAAAAAA4HvHA4D4/////wAAAAAAAAAAAAAAAAAAAAAAAAAAAAAAAAAAMNN+AAAAAAB6CyF+IgCKAQAAAAAAAAAAAAAAAAAAAAAAAAAAAAAAAAAAAAAAAAAAAAAAAAAAAAAAAAAAAAAAAAAAAAAAAAAAAAAAAAAAAAAAAAAAAAAAAAAAAAAAAAAAAAAAAAAAAAAAAAAAAAAAAAAAAAAAAAAAAAAAAAAAAAAAAAAAAAAAAAAAAAAAAAAAAAAAAAAAAAAAAAAAAAAAAAAAAAAAAAAAAAAAAAAAAAAAAAAAAAAAAAAAAAAAAAAAAAAAAAAAAAAAAAAAXvUndwAAAABMISl38rhAAAAAAADsuEAALzBw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6</vt:i4>
      </vt:variant>
    </vt:vector>
  </HeadingPairs>
  <TitlesOfParts>
    <vt:vector size="14" baseType="lpstr">
      <vt:lpstr>Информация для раскрытия</vt:lpstr>
      <vt:lpstr>1)</vt:lpstr>
      <vt:lpstr>2)</vt:lpstr>
      <vt:lpstr>3)</vt:lpstr>
      <vt:lpstr>4)</vt:lpstr>
      <vt:lpstr>5)</vt:lpstr>
      <vt:lpstr>6)</vt:lpstr>
      <vt:lpstr>7)</vt:lpstr>
      <vt:lpstr>'6)'!Заголовки_для_печати</vt:lpstr>
      <vt:lpstr>'2)'!Область_печати</vt:lpstr>
      <vt:lpstr>'3)'!Область_печати</vt:lpstr>
      <vt:lpstr>'5)'!Область_печати</vt:lpstr>
      <vt:lpstr>'7)'!Область_печати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2017-01-12T06:13:54Z</cp:lastPrinted>
  <dcterms:created xsi:type="dcterms:W3CDTF">1996-10-08T23:32:33Z</dcterms:created>
  <dcterms:modified xsi:type="dcterms:W3CDTF">2017-04-13T03:18:35Z</dcterms:modified>
</cp:coreProperties>
</file>