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120" yWindow="120" windowWidth="9720" windowHeight="7320" activeTab="7"/>
  </bookViews>
  <sheets>
    <sheet name="Информация для раскрытия" sheetId="7" r:id="rId1"/>
    <sheet name="1)" sheetId="1" r:id="rId2"/>
    <sheet name="2)" sheetId="3" r:id="rId3"/>
    <sheet name="3)" sheetId="2" r:id="rId4"/>
    <sheet name="4)" sheetId="6" r:id="rId5"/>
    <sheet name="5)" sheetId="8" r:id="rId6"/>
    <sheet name="6)" sheetId="9" r:id="rId7"/>
    <sheet name="7)" sheetId="10" r:id="rId8"/>
  </sheets>
  <definedNames>
    <definedName name="_xlnm.Print_Titles" localSheetId="6">'6)'!$5:$6</definedName>
    <definedName name="_xlnm.Print_Area" localSheetId="2">'2)'!$A$1:$E$34</definedName>
    <definedName name="_xlnm.Print_Area" localSheetId="3">'3)'!$A$1:$H$11</definedName>
    <definedName name="_xlnm.Print_Area" localSheetId="5">'5)'!$A$1:$I$6</definedName>
    <definedName name="_xlnm.Print_Area" localSheetId="7">'7)'!$A$1:$F$15</definedName>
  </definedNames>
  <calcPr calcId="125725"/>
</workbook>
</file>

<file path=xl/calcChain.xml><?xml version="1.0" encoding="utf-8"?>
<calcChain xmlns="http://schemas.openxmlformats.org/spreadsheetml/2006/main">
  <c r="E13" i="10"/>
  <c r="F13"/>
  <c r="D13"/>
  <c r="B13"/>
  <c r="C11" i="9" l="1"/>
  <c r="C15"/>
  <c r="C13" i="10" l="1"/>
  <c r="C19" i="9" l="1"/>
  <c r="H24" i="1"/>
  <c r="D3" i="3" s="1"/>
  <c r="F2" i="1"/>
  <c r="F16"/>
  <c r="E11"/>
  <c r="C23" i="9"/>
  <c r="C7"/>
  <c r="E40" i="1" l="1"/>
  <c r="E32"/>
  <c r="D11"/>
  <c r="F15"/>
  <c r="F14"/>
  <c r="F13"/>
  <c r="F12"/>
  <c r="F10"/>
  <c r="F9"/>
  <c r="E8"/>
  <c r="E7" s="1"/>
  <c r="J40"/>
  <c r="J32"/>
  <c r="E28" l="1"/>
  <c r="E2" l="1"/>
  <c r="D6" s="1"/>
  <c r="D28" s="1"/>
  <c r="I38"/>
  <c r="I39"/>
  <c r="H38"/>
  <c r="H39"/>
  <c r="H37"/>
  <c r="I37"/>
  <c r="G37"/>
  <c r="G40" s="1"/>
  <c r="G3" i="2"/>
  <c r="E3" i="9" s="1"/>
  <c r="C3" i="10" s="1"/>
  <c r="J28" i="1"/>
  <c r="J36" s="1"/>
  <c r="K28"/>
  <c r="K36" s="1"/>
  <c r="E36"/>
  <c r="F36"/>
  <c r="G24"/>
  <c r="C3" i="3" s="1"/>
  <c r="F3" i="2" s="1"/>
  <c r="D3" i="9" s="1"/>
  <c r="B3" i="10" s="1"/>
  <c r="D40" i="1"/>
  <c r="C40"/>
  <c r="B40"/>
  <c r="F39"/>
  <c r="F38"/>
  <c r="F37"/>
  <c r="I32"/>
  <c r="H32"/>
  <c r="G32"/>
  <c r="D32"/>
  <c r="C32"/>
  <c r="B32"/>
  <c r="K31"/>
  <c r="F31"/>
  <c r="K30"/>
  <c r="F30"/>
  <c r="K29"/>
  <c r="F29"/>
  <c r="D8"/>
  <c r="D7" s="1"/>
  <c r="C11"/>
  <c r="B11"/>
  <c r="B8"/>
  <c r="F11" i="2"/>
  <c r="E11"/>
  <c r="F40" i="1" l="1"/>
  <c r="B28"/>
  <c r="G28" s="1"/>
  <c r="G36" s="1"/>
  <c r="C28"/>
  <c r="A13" i="10"/>
  <c r="K37" i="1"/>
  <c r="K38"/>
  <c r="F11"/>
  <c r="B7"/>
  <c r="F8"/>
  <c r="K39"/>
  <c r="I40"/>
  <c r="H40"/>
  <c r="F32"/>
  <c r="K32"/>
  <c r="F7"/>
  <c r="B36" l="1"/>
  <c r="K40"/>
  <c r="D36"/>
  <c r="I28"/>
  <c r="I36" s="1"/>
  <c r="H28"/>
  <c r="H36" s="1"/>
  <c r="C36"/>
</calcChain>
</file>

<file path=xl/sharedStrings.xml><?xml version="1.0" encoding="utf-8"?>
<sst xmlns="http://schemas.openxmlformats.org/spreadsheetml/2006/main" count="230" uniqueCount="180">
  <si>
    <t>Технологические нарушения в работе электрических сетей 6-110кВ</t>
  </si>
  <si>
    <t>Количество технологических нарушений</t>
  </si>
  <si>
    <t>Недоотпуск э/э, тыс.кВт*ч</t>
  </si>
  <si>
    <t>год</t>
  </si>
  <si>
    <t>1. Объекты 110-35кВ</t>
  </si>
  <si>
    <t>№ п/п</t>
  </si>
  <si>
    <t>Наименование ПС 35-110 кВ</t>
  </si>
  <si>
    <t>Уровни напряжения ПС 35-110 кВ</t>
  </si>
  <si>
    <t>Установленная мощность существующих трансформаторов (МВА)</t>
  </si>
  <si>
    <t>Текущий резерв мощности для присоединения потребителей (по результатам максимальных контрольных замеров), МВА</t>
  </si>
  <si>
    <t>Планируемый резерв мощности на конец года с учетом присоединенных потребителей, заключенных договоров на технологическое присоединение, поданных заявок на технологическое присоединение и реализации планов капитальных вложений (инвестиционных программ), МВА</t>
  </si>
  <si>
    <t>1T</t>
  </si>
  <si>
    <t>2T</t>
  </si>
  <si>
    <t>с учетом присоединенных потребителей</t>
  </si>
  <si>
    <t>с учетом выданных технических условий</t>
  </si>
  <si>
    <t>110/6</t>
  </si>
  <si>
    <t>110/10</t>
  </si>
  <si>
    <t>110/10/6</t>
  </si>
  <si>
    <t>Всего</t>
  </si>
  <si>
    <t>Из них:</t>
  </si>
  <si>
    <t>По причине:</t>
  </si>
  <si>
    <t>Территориально:</t>
  </si>
  <si>
    <t>Наименование работ, месторасположение объектов</t>
  </si>
  <si>
    <t>Единица измерения</t>
  </si>
  <si>
    <t xml:space="preserve">Ввод объектов в ремонт               </t>
  </si>
  <si>
    <t>Вывод объекта из ремонта</t>
  </si>
  <si>
    <t>Кол-во</t>
  </si>
  <si>
    <t>1. Ремонт электрооборудования на ТП и РП:</t>
  </si>
  <si>
    <t>2. Ремонт строительной части ТП и РП:</t>
  </si>
  <si>
    <t>3. Ремонт и наладка  масляных выключателей</t>
  </si>
  <si>
    <t>4. Ремонт силовых трансформаторов</t>
  </si>
  <si>
    <t>Процедура технологического присоединения регламентируется следующими нормативными правовыми актами:</t>
  </si>
  <si>
    <t>Мероприятия по технологическому присоединению выполняются в следующем порядке:</t>
  </si>
  <si>
    <t>Системный оператор согласовывает технические условия на технологическое присоединение в отношении генераторов, установленная мощность которых превышает 5 МВт, и энергопринимающих устройств, максимальная мощность которых составляет не менее 670 кВт. Срок действия технических условий не может быть менее 2 лет и более 5 лет.</t>
  </si>
  <si>
    <t>Организация не имеет  инвестиционной программы.</t>
  </si>
  <si>
    <t>Количество</t>
  </si>
  <si>
    <t>ПАО "Омскшина"</t>
  </si>
  <si>
    <t>Итого ПАО "Омскшина"</t>
  </si>
  <si>
    <t>Примечание</t>
  </si>
  <si>
    <t xml:space="preserve">О вводе в ремонт и выводе из ремонта объектов электросетевого хозяйства                                                                                                   </t>
  </si>
  <si>
    <t xml:space="preserve"> ПАО "Омскшина" за</t>
  </si>
  <si>
    <t>ПАО "Омскшина"  за</t>
  </si>
  <si>
    <t xml:space="preserve">Сведения о наличии мощности, свободной для технологического присоединения к электрическим сетям                                          </t>
  </si>
  <si>
    <t xml:space="preserve"> к электрическим сетям ПАО "Омскшина"  за</t>
  </si>
  <si>
    <t xml:space="preserve">Сведения о количестве поданных заявок на технологическое присоединение                                 </t>
  </si>
  <si>
    <t>Номенклатура, Базовая единица измерения</t>
  </si>
  <si>
    <t>По месяцам</t>
  </si>
  <si>
    <t>Электроэнергия_технологические потери, кВт.ч</t>
  </si>
  <si>
    <t>Сведения об объеме и стоимости электрической энергии (мощности), приобретенной в целях компенсации потерь электрической энергии</t>
  </si>
  <si>
    <t>за</t>
  </si>
  <si>
    <t>Подано заявок, в т.ч.:</t>
  </si>
  <si>
    <t xml:space="preserve">- на перераспределение максимальной мощности принадлежащих энергопринимающих устройств в пользу иных лиц
</t>
  </si>
  <si>
    <t>1.1.</t>
  </si>
  <si>
    <t>1.2.</t>
  </si>
  <si>
    <t>1.3.</t>
  </si>
  <si>
    <t>- на увеличение присоединенной максимальной мощности абонента</t>
  </si>
  <si>
    <t>Бланк заявки на технологическое присоединение к электрическим сетям</t>
  </si>
  <si>
    <r>
      <rPr>
        <b/>
        <sz val="11"/>
        <color indexed="8"/>
        <rFont val="Calibri"/>
        <family val="2"/>
        <charset val="204"/>
        <scheme val="minor"/>
      </rPr>
      <t xml:space="preserve">1. </t>
    </r>
    <r>
      <rPr>
        <sz val="11"/>
        <color indexed="8"/>
        <rFont val="Calibri"/>
        <family val="2"/>
        <charset val="204"/>
        <scheme val="minor"/>
      </rPr>
      <t>Подготовка, выдача сетевой организацией технических условий и их согласование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а в случае выдачи технических условий электростанцией - согласование их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и со смежными сетевыми организациями.</t>
    </r>
  </si>
  <si>
    <r>
      <rPr>
        <b/>
        <sz val="11"/>
        <color indexed="8"/>
        <rFont val="Calibri"/>
        <family val="2"/>
        <charset val="204"/>
        <scheme val="minor"/>
      </rPr>
      <t>2.</t>
    </r>
    <r>
      <rPr>
        <sz val="11"/>
        <color indexed="8"/>
        <rFont val="Calibri"/>
        <family val="2"/>
        <charset val="204"/>
        <scheme val="minor"/>
      </rPr>
      <t xml:space="preserve"> Разработка сетевой организацией проектной документации согласно обязательствам, предусмотренным техническими условиями.</t>
    </r>
  </si>
  <si>
    <r>
      <rPr>
        <b/>
        <sz val="11"/>
        <color indexed="8"/>
        <rFont val="Calibri"/>
        <family val="2"/>
        <charset val="204"/>
        <scheme val="minor"/>
      </rPr>
      <t xml:space="preserve">3. </t>
    </r>
    <r>
      <rPr>
        <sz val="11"/>
        <color indexed="8"/>
        <rFont val="Calibri"/>
        <family val="2"/>
        <charset val="204"/>
        <scheme val="minor"/>
      </rPr>
      <t>Разработка заявителем проектной документации в границах его земельного участка согласно обязательствам, предусмотренным техническими условиями, за исключением случаев, когда в соответствии с законодательством Российской Федерации о градостроительной деятельности разработка проектной документации не является обязательной.</t>
    </r>
  </si>
  <si>
    <r>
      <rPr>
        <b/>
        <sz val="11"/>
        <color indexed="8"/>
        <rFont val="Calibri"/>
        <family val="2"/>
        <charset val="204"/>
        <scheme val="minor"/>
      </rPr>
      <t xml:space="preserve">4. </t>
    </r>
    <r>
      <rPr>
        <sz val="11"/>
        <color indexed="8"/>
        <rFont val="Calibri"/>
        <family val="2"/>
        <charset val="204"/>
        <scheme val="minor"/>
      </rPr>
      <t>Выполнение технических условий заявителем и сетевой организацией, включая осуществление сетевой организацией мероприятий по подключению энергопринимающих устройств под действие аппаратуры противоаварийной и режимной автоматики в соответствии с техническими условиями.</t>
    </r>
  </si>
  <si>
    <r>
      <rPr>
        <b/>
        <sz val="11"/>
        <color indexed="8"/>
        <rFont val="Calibri"/>
        <family val="2"/>
        <charset val="204"/>
        <scheme val="minor"/>
      </rPr>
      <t xml:space="preserve">5. </t>
    </r>
    <r>
      <rPr>
        <sz val="11"/>
        <color indexed="8"/>
        <rFont val="Calibri"/>
        <family val="2"/>
        <charset val="204"/>
        <scheme val="minor"/>
      </rPr>
      <t>Проверка сетевой организацией выполнения заявителем технических условий.</t>
    </r>
  </si>
  <si>
    <r>
      <rPr>
        <b/>
        <sz val="11"/>
        <color indexed="8"/>
        <rFont val="Calibri"/>
        <family val="2"/>
        <charset val="204"/>
        <scheme val="minor"/>
      </rPr>
      <t xml:space="preserve">7. </t>
    </r>
    <r>
      <rPr>
        <sz val="11"/>
        <color indexed="8"/>
        <rFont val="Calibri"/>
        <family val="2"/>
        <charset val="204"/>
        <scheme val="minor"/>
      </rPr>
      <t>Осуществление сетевой организацией фактического присоединения объектов заявителя к электрическим сетям и включение коммутационного аппарата (фиксация коммутационного аппарата в положении "включено").</t>
    </r>
  </si>
  <si>
    <t>1. Федеральный закон от 26.03.2003 г. № 35-ФЗ "Об электроэнергетике"</t>
  </si>
  <si>
    <t xml:space="preserve">2. Постановление Правительства РФ от 27 декабря 2004 г. N 861 "Об утверждении Правил недискриминационного доступа к услугам по передаче электрической энергии и оказания этих услуг, Правил недискриминационного доступа к услугам по оперативно-диспетчерскому управлению в электроэнергетике и оказания этих услуг, Правил недискриминационного доступа к услугам администратора торговой системы оптового рынка и оказания этих услуг и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t>
  </si>
  <si>
    <t xml:space="preserve">3. Постановление Правительства РФ от 29 декабря 2011 г. N 1178 "О ценообразовании в области регулируемых цен (тарифов) в электроэнергетике"
</t>
  </si>
  <si>
    <t>Стоимость без НДС, руб.</t>
  </si>
  <si>
    <t>_</t>
  </si>
  <si>
    <t>по границам зон деятельности ПАО "Омскшина"</t>
  </si>
  <si>
    <t xml:space="preserve">Сведения о количестве аварийных ограничений (отключений) за                                                           </t>
  </si>
  <si>
    <t xml:space="preserve">Количество* </t>
  </si>
  <si>
    <t>Мероприятия по устранению:</t>
  </si>
  <si>
    <t>4. Приказ от 11.09.2012 г. № 209-э/1 "Об утверждении методических указаний по определению размера платы за технологическое присоединение к электрическим сетям"</t>
  </si>
  <si>
    <r>
      <rPr>
        <b/>
        <sz val="11"/>
        <rFont val="Calibri"/>
        <family val="2"/>
        <charset val="204"/>
        <scheme val="minor"/>
      </rPr>
      <t>6.</t>
    </r>
    <r>
      <rPr>
        <sz val="11"/>
        <rFont val="Calibri"/>
        <family val="2"/>
        <charset val="204"/>
        <scheme val="minor"/>
      </rPr>
      <t xml:space="preserve"> Осмотр (обследование) присоединяемых энергопринимающих устройств должностным лицом федерального органа исполнительной власти по технологическому надзору при участии сетевой организации и собственника таких устройств, а также соответствующего субъекта оперативно-диспетчерского управления в случае, если технические условия подлежат в соответствии с настоящими Правилами согласованию с таким субъектом оперативно-диспетчерского управления (для лиц, указанных в пунктах 12.1 - 14 Правил технологического присоединения). </t>
    </r>
  </si>
  <si>
    <r>
      <rPr>
        <b/>
        <sz val="11"/>
        <color indexed="8"/>
        <rFont val="Calibri"/>
        <family val="2"/>
        <charset val="204"/>
        <scheme val="minor"/>
      </rPr>
      <t>8.</t>
    </r>
    <r>
      <rPr>
        <sz val="11"/>
        <color indexed="8"/>
        <rFont val="Calibri"/>
        <family val="2"/>
        <charset val="204"/>
        <scheme val="minor"/>
      </rPr>
      <t xml:space="preserve"> По окончанию осуществления мероприятий по технологическому присоединению стороны составляют акт о технологическом присоединении, акт разграничения балансовой принадлежности, акт разграничения эксплуатационной ответственности сторон и акт согласования технологической и (или) аварийной брони (для заявителей, указанных в пункте 14(2) Правил технологического присоединения). </t>
    </r>
  </si>
  <si>
    <t>Порядок выполнения мероприятий, связанных с технологическим присоединением к электрическим сетям</t>
  </si>
  <si>
    <t>2.1.</t>
  </si>
  <si>
    <t>2.2.</t>
  </si>
  <si>
    <t>2.3.</t>
  </si>
  <si>
    <t>- на технологическое присоединение</t>
  </si>
  <si>
    <t>3.1.</t>
  </si>
  <si>
    <t>3.2.</t>
  </si>
  <si>
    <t>3.3.</t>
  </si>
  <si>
    <t>Отказано в технологическом присоединении*</t>
  </si>
  <si>
    <t xml:space="preserve">Исполнено заявок на технологическое присоединение </t>
  </si>
  <si>
    <t>по сетям 6/10 кВ</t>
  </si>
  <si>
    <t>по сетям 0.4 кВ</t>
  </si>
  <si>
    <t>кабельное повреждение</t>
  </si>
  <si>
    <t>станционное повреждение</t>
  </si>
  <si>
    <t>срабатывание режимной автоматики и защиты</t>
  </si>
  <si>
    <t>прочие</t>
  </si>
  <si>
    <t>Продолжительность отключения в сетях до 0,4 кВ, час</t>
  </si>
  <si>
    <t>Общая продолжительность отключения в сетях 0,4-110 кВ, час</t>
  </si>
  <si>
    <t>Объем недопоставленной электрической энергии, кВт:</t>
  </si>
  <si>
    <r>
      <t>Согласно</t>
    </r>
    <r>
      <rPr>
        <b/>
        <sz val="14"/>
        <color rgb="FF000000"/>
        <rFont val="Calibri"/>
        <family val="2"/>
        <charset val="204"/>
        <scheme val="minor"/>
      </rPr>
      <t xml:space="preserve"> Постановлению Правительства Российской Федерации №24 от 21 января 2004г.                                           "ОБ УТВЕРЖДЕНИИ СТАНДАРТОВ РАСКРЫТИЯ ИНФОРМАЦИИ СУБЪЕКТАМИ ОПТОВОГО                                                           И РОЗНИЧНЫХ РЫНКОВ ЭЛЕКТРИЧЕСКОЙ ЭНЕРГИИ"                                                                                                      </t>
    </r>
    <r>
      <rPr>
        <sz val="14"/>
        <color rgb="FF000000"/>
        <rFont val="Calibri"/>
        <family val="2"/>
        <charset val="204"/>
        <scheme val="minor"/>
      </rPr>
      <t xml:space="preserve"> 
</t>
    </r>
  </si>
  <si>
    <t>Заключено договоров, в т.ч.:</t>
  </si>
  <si>
    <t xml:space="preserve">Цена (тариф) </t>
  </si>
  <si>
    <t>2016 г.</t>
  </si>
  <si>
    <t>IV квартал</t>
  </si>
  <si>
    <t xml:space="preserve">Приказ об утверждении ставок за технологическое присоединение к электрическим сетям на 2016 г. </t>
  </si>
  <si>
    <t>Организация не имеет  утвержденной программы в области энергосбережения и повышения энергетической эффективности на 2016 г.</t>
  </si>
  <si>
    <t xml:space="preserve">Приказ об утверждении тарифа на услуги по передаче электроэнергии по электрическим сетям на 2016 г. </t>
  </si>
  <si>
    <t xml:space="preserve">Сведения о техническом состоянии электрических сетей ПАО «Омскшина» за </t>
  </si>
  <si>
    <t>(выполненные  собственными структурными подразделениями)</t>
  </si>
  <si>
    <t>Продолжительность прекращений передачи электрической энергии в работе электрических сетей 0,4-110кВ</t>
  </si>
  <si>
    <t>Типовой договор на технологическое присоединение к электросетям</t>
  </si>
  <si>
    <t>Типовой договор на оказание услуг по передаче  электроэнергии по сетям</t>
  </si>
  <si>
    <t>Аннулировано заявок, в т.ч.:</t>
  </si>
  <si>
    <t>4.1.</t>
  </si>
  <si>
    <t>4.2.</t>
  </si>
  <si>
    <t>4.3.</t>
  </si>
  <si>
    <t>5.1.</t>
  </si>
  <si>
    <t>5.2.</t>
  </si>
  <si>
    <t>5.3.</t>
  </si>
  <si>
    <t xml:space="preserve">ПАО "ОМСКШИНА" раскрывает  информацию за  </t>
  </si>
  <si>
    <t>I квартал</t>
  </si>
  <si>
    <r>
      <t xml:space="preserve">* - ПАО "Омскшина" приобретает электроэнергию для компенсации потерь в сетях на </t>
    </r>
    <r>
      <rPr>
        <b/>
        <sz val="11"/>
        <rFont val="Calibri"/>
        <family val="2"/>
        <charset val="204"/>
        <scheme val="minor"/>
      </rPr>
      <t>оптовом рынке</t>
    </r>
    <r>
      <rPr>
        <sz val="11"/>
        <rFont val="Calibri"/>
        <family val="2"/>
        <charset val="204"/>
        <scheme val="minor"/>
      </rPr>
      <t xml:space="preserve"> электроэнергии (мощности).</t>
    </r>
  </si>
  <si>
    <t>Период</t>
  </si>
  <si>
    <t>Наименование</t>
  </si>
  <si>
    <t xml:space="preserve">Формы документов, доступные для скачивания, размещены на официальном сайте организации </t>
  </si>
  <si>
    <t>Контрагент, договор</t>
  </si>
  <si>
    <t>Центрэнерго ООО, договор от 01.01.2012 № 01ЭС-12</t>
  </si>
  <si>
    <t>II. Стандарт раскрытия информации сетевой организацией</t>
  </si>
  <si>
    <t>п. 11, а именно:</t>
  </si>
  <si>
    <t>1) абзац 14 подпункта "б"о сводных данных об аварийных отключениях в месяц по границам территориальных зон деятельности организации, вызванных авариями или внеплановыми отключениями объектов электросетевого хозяйства, с указанием даты аварийного отключения объектов электросетевого хозяйства и включения их в работу, причин аварий (по итогам расследования в установленном порядке) и мероприятий по их устранению;</t>
  </si>
  <si>
    <t>2) абзац 18 подпункта "б" о вводе в ремонт и выводе из ремонта электросетевых объектов с указанием сроков (сводная информация);</t>
  </si>
  <si>
    <t>3) подпункт в(1) о величине резервируемой максимальной мощности, определяемой в соответствии с Правилами недискриминационного доступа к услугам по передаче электрической энергии и оказания этих услуг, утвержденными постановлением Правительства Российской Федерации от 27 декабря 2004 г. N 861, в разбивке по уровням напряжения;</t>
  </si>
  <si>
    <t>4)  подпункт "е" о порядке выполнения технологических, технических и других мероприятий, связанных с технологическим присоединением к электрическим сетям, включая перечень мероприятий, необходимых для осуществления технологического присоединения к электрическим сетям, и порядок выполнения этих мероприятий с указанием ссылок на нормативные правовые акты;</t>
  </si>
  <si>
    <t>5)  подпункт "ж(1)" об отчетах о реализации инвестиционной программы и об обосновывающих их материалах;</t>
  </si>
  <si>
    <t>II квартал</t>
  </si>
  <si>
    <t>8) абзац 15 подпункта "б" об объеме недопоставленной в результате аварийных отключений электрической энергии;</t>
  </si>
  <si>
    <t>7) подпункт "м" 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производителем электрической энергии (мощности) на розничном рынке электрической энергии, осуществляющим производство электрической энергии (мощности) на квалифицированных генерирующих объектах, функционирующих на основе использования возобновляемых источников энергии, объемы которой подтверждены сертификатом, выданным советом рынка, с указанием наименования такого производителя;</t>
  </si>
  <si>
    <t>9) абзац 16 подпункта "б"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напряжением 35 кВ и выше;</t>
  </si>
  <si>
    <t>10) абзац 17 подпункта "б"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t>
  </si>
  <si>
    <t>11) подпункт в(1)) о величине резервируемой максимальной мощности, определяемой в соответствии с Правилами недискриминационного доступа к услугам по передаче электрической энергии и оказания этих услуг.</t>
  </si>
  <si>
    <t xml:space="preserve">6) абзацы 1 - 5 подпункта "в" о наличии (об отсутствии) технической возможности доступа к регулируемым товарам (работам, услугам) субъектов естественных монополий и о регистрации и ходе реализации заявок на технологическое присоединение к электрическим сетям, включая информацию, содержащую сводные данные в разрезе субъектов Российской Федерации о поданных заявках на технологическое присоединение к электрическим сетям и заключенных договорах об осуществлении технологического присоединения к электрическим сетям по сетевой компании с указанием количества: поданных заявок и объема мощности, необходимого для их удовлетворения; заключенных договоров об осуществлении технологического присоединения к электрическим сетям, содержащих сведения об объеме присоединяемой мощности, сроках и плате по каждому договору; аннулированных заявок на технологическое присоединение; выполненных присоединений и присоединенной мощности;
</t>
  </si>
  <si>
    <t>http://omsktyre.ru/index3.htm</t>
  </si>
  <si>
    <t xml:space="preserve">http://omsktyre.ru/download/energy-info-2016-20.zip </t>
  </si>
  <si>
    <t>http://omsktyre.ru/download/energy-info-2016-21.zip</t>
  </si>
  <si>
    <t>http://omsktyre.ru/download/energy-info-2016-22.zip</t>
  </si>
  <si>
    <t>http://omsktyre.ru/download/energy-info-2016-23.zip</t>
  </si>
  <si>
    <t>http://omsktyre.ru/download/energy-info-2016-24.zip</t>
  </si>
  <si>
    <t xml:space="preserve">12) подпункт "е(1)"  о возможности подачи заявки на осуществление технологического присоединения энергопринимающих устройств заявителей, указанных в пунктах 12(1), 13 и 14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утвержденных постановлением Правительства Российской Федерации от 27 декабря 2004 г. N 861, к электрическим сетям классом напряжения до 10 кВ включительно посредством официального сайта сетевой организации или иного официального сайта в сети Интернет, определяемого Правительством Российской Федерации;
</t>
  </si>
  <si>
    <t>На главную</t>
  </si>
  <si>
    <t>Шинная-1 (ГПП-6)</t>
  </si>
  <si>
    <t>Шинная-2 (ГПП-21)</t>
  </si>
  <si>
    <t>«Черемуховская» (ГПП-15)</t>
  </si>
  <si>
    <t>"Черемуховская" (ГПП-15)</t>
  </si>
  <si>
    <t>Информация о наличии и ходе выполнения инвестиционной программы                             и программы  в области энергосбережения                                                                                     и повышения энергетической эффективности</t>
  </si>
  <si>
    <t>* - в случае отказа в подключении, приводятся причины, послужившие основанием для принятия отрицательного решения.</t>
  </si>
  <si>
    <t>чел/ч</t>
  </si>
  <si>
    <t>ТР II секции 110 кВ в ОРУ-110 кВ ГПП-6</t>
  </si>
  <si>
    <t>ТР тран-ра Т-1 в ОРУ-110 кВ ГПП-21</t>
  </si>
  <si>
    <t>ТР секции 10 кВ в РУ-10 кВ ТП-60</t>
  </si>
  <si>
    <t>ТР секции 10 кВ в РУ-10 кВ ТП-61</t>
  </si>
  <si>
    <t>ТР I и II секций 0,4 кВ в РУ-0,4 кВ ТП-34</t>
  </si>
  <si>
    <t>ТР II секции 10 кВ в РУ-10 кВ ТП-21</t>
  </si>
  <si>
    <t>ТР I секции 10 кВ в РУ-10 кВ ТП-21</t>
  </si>
  <si>
    <t>ТР II секции 6 кВ в РУ-6 кВ РП-54</t>
  </si>
  <si>
    <t>ТР I и II секций 0,4 кВ в РУ-0,4 кВ ТП-54</t>
  </si>
  <si>
    <t>ТР ВМ Вв.1В-2Т в ЗРУ-10 кВ ГПП-21</t>
  </si>
  <si>
    <t>ТР ВМ Вв.2В-2Т в ЗРУ-10 кВ ГПП-21</t>
  </si>
  <si>
    <t>ТР ВМ яч.30 в ЗРУ-10 кВ ГПП-6</t>
  </si>
  <si>
    <t>ТР ВМ яч.54 в ЗРУ-10 кВ ГПП-21</t>
  </si>
  <si>
    <t>ТР ВМ яч.61 в ЗРУ-10 кВ ГПП-21</t>
  </si>
  <si>
    <t>ТР ВМ II секции 10 кВ в РУ-10 кВ ТП-21</t>
  </si>
  <si>
    <t>ТР ВМ I секции 10 кВ в РУ-10 кВ ТП-21</t>
  </si>
  <si>
    <t>ТР ВМ II секции 6 кВ в РУ-6 кВ РП-54</t>
  </si>
  <si>
    <t>ТР тран-ров Т-1 и Т-2 в РУ-0,4 кВ ТП-34</t>
  </si>
  <si>
    <t>ТР тран-ра Т-2 ТП-19</t>
  </si>
  <si>
    <t>ТР тран-ра ТСН-2 на ГПП-21</t>
  </si>
  <si>
    <t>ТР тран-ров Т-1 и Т-2 в РУ-0,4 кВ ТП-56</t>
  </si>
  <si>
    <t>ООО "ЗМК Сибирь" договор на сумму 66 384,91 руб. , в том числе НДС 10 126,51 руб. (330 кВт)</t>
  </si>
  <si>
    <t>НДС, руб.</t>
  </si>
  <si>
    <t>Стоимость с НДС, руб.</t>
  </si>
  <si>
    <t>декабрь_2016 г.</t>
  </si>
  <si>
    <t>ноябрь_2016 г.</t>
  </si>
  <si>
    <t>октябрь_2016 г.</t>
  </si>
  <si>
    <r>
      <rPr>
        <b/>
        <sz val="11"/>
        <rFont val="Calibri"/>
        <family val="2"/>
        <charset val="204"/>
        <scheme val="minor"/>
      </rPr>
      <t>1.</t>
    </r>
    <r>
      <rPr>
        <sz val="11"/>
        <rFont val="Calibri"/>
        <family val="2"/>
        <charset val="204"/>
        <scheme val="minor"/>
      </rPr>
      <t xml:space="preserve"> ООО "ЗМК Сибирь" увеличение на 330 кВт до 402 кВт. </t>
    </r>
    <r>
      <rPr>
        <b/>
        <sz val="11"/>
        <rFont val="Calibri"/>
        <family val="2"/>
        <charset val="204"/>
        <scheme val="minor"/>
      </rPr>
      <t>2.</t>
    </r>
    <r>
      <rPr>
        <sz val="11"/>
        <rFont val="Calibri"/>
        <family val="2"/>
        <charset val="204"/>
        <scheme val="minor"/>
      </rPr>
      <t xml:space="preserve"> АО "Омскэлектро" с 1 657 кВт на 1 300 кВт до 2 957 кВт (10кВ) </t>
    </r>
  </si>
  <si>
    <r>
      <rPr>
        <b/>
        <sz val="11"/>
        <rFont val="Calibri"/>
        <family val="2"/>
        <charset val="204"/>
        <scheme val="minor"/>
      </rPr>
      <t>1.</t>
    </r>
    <r>
      <rPr>
        <sz val="11"/>
        <rFont val="Calibri"/>
        <family val="2"/>
        <charset val="204"/>
        <scheme val="minor"/>
      </rPr>
      <t xml:space="preserve"> ООО "ЗМК Сибирь" договор на сумму 120 699,84 руб. , в том числе НДС 18 411,84 руб. (600 кВт). </t>
    </r>
    <r>
      <rPr>
        <b/>
        <sz val="11"/>
        <rFont val="Calibri"/>
        <family val="2"/>
        <charset val="204"/>
        <scheme val="minor"/>
      </rPr>
      <t>2.</t>
    </r>
    <r>
      <rPr>
        <sz val="11"/>
        <rFont val="Calibri"/>
        <family val="2"/>
        <charset val="204"/>
        <scheme val="minor"/>
      </rPr>
      <t xml:space="preserve"> ООО "Центр СТК" договор № 16-0265 на сумму 12 069,98 руб., в т.ч. НДС 1 841,18 руб. (60 кВт)</t>
    </r>
  </si>
</sst>
</file>

<file path=xl/styles.xml><?xml version="1.0" encoding="utf-8"?>
<styleSheet xmlns="http://schemas.openxmlformats.org/spreadsheetml/2006/main">
  <numFmts count="4">
    <numFmt numFmtId="164" formatCode="#,##0.000"/>
    <numFmt numFmtId="165" formatCode="0.0"/>
    <numFmt numFmtId="166" formatCode="#,##0.0"/>
    <numFmt numFmtId="167" formatCode="#,##0.00000"/>
  </numFmts>
  <fonts count="52">
    <font>
      <sz val="10"/>
      <name val="Arial"/>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name val="Calibri"/>
      <family val="2"/>
      <charset val="204"/>
    </font>
    <font>
      <sz val="11"/>
      <color indexed="9"/>
      <name val="Calibri"/>
      <family val="2"/>
      <charset val="204"/>
    </font>
    <font>
      <b/>
      <sz val="12"/>
      <name val="Calibri"/>
      <family val="2"/>
      <charset val="204"/>
    </font>
    <font>
      <sz val="10"/>
      <name val="Arial Cyr"/>
      <charset val="204"/>
    </font>
    <font>
      <b/>
      <sz val="11"/>
      <name val="Calibri"/>
      <family val="2"/>
      <charset val="204"/>
    </font>
    <font>
      <sz val="10"/>
      <name val="Arial"/>
      <family val="2"/>
      <charset val="204"/>
    </font>
    <font>
      <sz val="10"/>
      <name val="Calibri"/>
      <family val="2"/>
      <charset val="204"/>
    </font>
    <font>
      <sz val="11"/>
      <color indexed="10"/>
      <name val="Calibri"/>
      <family val="2"/>
      <charset val="204"/>
    </font>
    <font>
      <b/>
      <sz val="12"/>
      <color indexed="56"/>
      <name val="Calibri"/>
      <family val="2"/>
      <charset val="204"/>
    </font>
    <font>
      <b/>
      <sz val="11"/>
      <color indexed="8"/>
      <name val="Calibri"/>
      <family val="2"/>
      <charset val="204"/>
    </font>
    <font>
      <b/>
      <u/>
      <sz val="11"/>
      <color indexed="12"/>
      <name val="Arial"/>
      <family val="2"/>
      <charset val="204"/>
    </font>
    <font>
      <b/>
      <sz val="14"/>
      <color theme="1"/>
      <name val="Calibri"/>
      <family val="2"/>
      <charset val="204"/>
      <scheme val="minor"/>
    </font>
    <font>
      <b/>
      <sz val="12"/>
      <color indexed="8"/>
      <name val="Calibri"/>
      <family val="2"/>
      <charset val="204"/>
      <scheme val="minor"/>
    </font>
    <font>
      <i/>
      <sz val="11"/>
      <color indexed="8"/>
      <name val="Calibri"/>
      <family val="2"/>
      <charset val="204"/>
      <scheme val="minor"/>
    </font>
    <font>
      <sz val="11"/>
      <name val="Calibri"/>
      <family val="2"/>
      <charset val="204"/>
      <scheme val="minor"/>
    </font>
    <font>
      <i/>
      <sz val="11"/>
      <name val="Calibri"/>
      <family val="2"/>
      <charset val="204"/>
      <scheme val="minor"/>
    </font>
    <font>
      <b/>
      <sz val="11"/>
      <name val="Calibri"/>
      <family val="2"/>
      <charset val="204"/>
      <scheme val="minor"/>
    </font>
    <font>
      <sz val="11"/>
      <name val="Arial"/>
      <family val="2"/>
      <charset val="204"/>
    </font>
    <font>
      <b/>
      <sz val="14"/>
      <color rgb="FF000099"/>
      <name val="Calibri"/>
      <family val="2"/>
      <charset val="204"/>
      <scheme val="minor"/>
    </font>
    <font>
      <sz val="12"/>
      <name val="Calibri"/>
      <family val="2"/>
      <charset val="204"/>
      <scheme val="minor"/>
    </font>
    <font>
      <sz val="14"/>
      <color rgb="FF000000"/>
      <name val="Calibri"/>
      <family val="2"/>
      <charset val="204"/>
      <scheme val="minor"/>
    </font>
    <font>
      <sz val="14"/>
      <color theme="1"/>
      <name val="Calibri"/>
      <family val="2"/>
      <charset val="204"/>
      <scheme val="minor"/>
    </font>
    <font>
      <b/>
      <sz val="14"/>
      <color rgb="FF000000"/>
      <name val="Calibri"/>
      <family val="2"/>
      <charset val="204"/>
      <scheme val="minor"/>
    </font>
    <font>
      <b/>
      <sz val="12"/>
      <name val="Calibri"/>
      <family val="2"/>
      <charset val="204"/>
      <scheme val="minor"/>
    </font>
    <font>
      <i/>
      <sz val="10"/>
      <color theme="1"/>
      <name val="Calibri"/>
      <family val="2"/>
      <charset val="204"/>
      <scheme val="minor"/>
    </font>
    <font>
      <sz val="11"/>
      <color theme="1"/>
      <name val="Calibri"/>
      <family val="2"/>
      <charset val="204"/>
    </font>
    <font>
      <b/>
      <sz val="11"/>
      <color theme="1"/>
      <name val="Calibri"/>
      <family val="2"/>
      <charset val="204"/>
      <scheme val="minor"/>
    </font>
    <font>
      <b/>
      <i/>
      <sz val="11"/>
      <name val="Calibri"/>
      <family val="2"/>
      <charset val="204"/>
      <scheme val="minor"/>
    </font>
    <font>
      <sz val="11"/>
      <color indexed="8"/>
      <name val="Calibri"/>
      <family val="2"/>
      <charset val="204"/>
      <scheme val="minor"/>
    </font>
    <font>
      <b/>
      <sz val="11"/>
      <color indexed="8"/>
      <name val="Calibri"/>
      <family val="2"/>
      <charset val="204"/>
      <scheme val="minor"/>
    </font>
    <font>
      <b/>
      <sz val="10"/>
      <name val="Arial"/>
      <family val="2"/>
      <charset val="204"/>
    </font>
    <font>
      <b/>
      <i/>
      <sz val="11"/>
      <name val="Calibri"/>
      <family val="2"/>
      <charset val="204"/>
    </font>
    <font>
      <sz val="10"/>
      <color theme="0"/>
      <name val="Arial"/>
      <family val="2"/>
      <charset val="204"/>
    </font>
    <font>
      <b/>
      <sz val="12"/>
      <color indexed="8"/>
      <name val="Calibri"/>
      <family val="2"/>
      <charset val="204"/>
    </font>
    <font>
      <b/>
      <sz val="14"/>
      <name val="Calibri"/>
      <family val="2"/>
      <charset val="204"/>
      <scheme val="minor"/>
    </font>
    <font>
      <b/>
      <sz val="11"/>
      <color theme="1"/>
      <name val="Calibri"/>
      <family val="2"/>
      <charset val="204"/>
    </font>
    <font>
      <b/>
      <i/>
      <sz val="11"/>
      <color theme="1"/>
      <name val="Calibri"/>
      <family val="2"/>
      <charset val="204"/>
    </font>
    <font>
      <b/>
      <i/>
      <sz val="10"/>
      <name val="Arial"/>
      <family val="2"/>
      <charset val="204"/>
    </font>
    <font>
      <b/>
      <sz val="12"/>
      <color theme="0"/>
      <name val="Calibri"/>
      <family val="2"/>
      <charset val="204"/>
      <scheme val="minor"/>
    </font>
    <font>
      <i/>
      <sz val="11"/>
      <name val="Calibri"/>
      <family val="2"/>
      <charset val="204"/>
    </font>
    <font>
      <sz val="11"/>
      <color theme="0"/>
      <name val="Calibri"/>
      <family val="2"/>
      <charset val="204"/>
      <scheme val="minor"/>
    </font>
    <font>
      <b/>
      <sz val="11"/>
      <color theme="0"/>
      <name val="Calibri"/>
      <family val="2"/>
      <charset val="204"/>
    </font>
    <font>
      <b/>
      <i/>
      <sz val="11"/>
      <color theme="0"/>
      <name val="Calibri"/>
      <family val="2"/>
      <charset val="204"/>
    </font>
    <font>
      <sz val="11"/>
      <color theme="0"/>
      <name val="Calibri"/>
      <family val="2"/>
      <charset val="204"/>
    </font>
    <font>
      <sz val="11"/>
      <color theme="0" tint="-0.14999847407452621"/>
      <name val="Calibri"/>
      <family val="2"/>
      <charset val="204"/>
      <scheme val="minor"/>
    </font>
    <font>
      <b/>
      <u/>
      <sz val="11"/>
      <color rgb="FF3333FF"/>
      <name val="Calibri"/>
      <family val="2"/>
      <charset val="204"/>
      <scheme val="minor"/>
    </font>
    <font>
      <sz val="12"/>
      <name val="Calibri"/>
      <family val="2"/>
      <charset val="204"/>
    </font>
  </fonts>
  <fills count="7">
    <fill>
      <patternFill patternType="none"/>
    </fill>
    <fill>
      <patternFill patternType="gray125"/>
    </fill>
    <fill>
      <patternFill patternType="solid">
        <fgColor indexed="9"/>
        <bgColor indexed="64"/>
      </patternFill>
    </fill>
    <fill>
      <patternFill patternType="solid">
        <fgColor theme="0" tint="-0.14999847407452621"/>
        <bgColor indexed="64"/>
      </patternFill>
    </fill>
    <fill>
      <patternFill patternType="solid">
        <fgColor rgb="FFFFFFFF"/>
      </patternFill>
    </fill>
    <fill>
      <patternFill patternType="solid">
        <fgColor theme="3" tint="0.79998168889431442"/>
        <bgColor indexed="64"/>
      </patternFill>
    </fill>
    <fill>
      <patternFill patternType="solid">
        <fgColor theme="0" tint="-4.9989318521683403E-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6">
    <xf numFmtId="0" fontId="0" fillId="0" borderId="0"/>
    <xf numFmtId="0" fontId="15" fillId="0" borderId="0" applyNumberFormat="0" applyFill="0" applyBorder="0" applyAlignment="0" applyProtection="0">
      <alignment vertical="top"/>
      <protection locked="0"/>
    </xf>
    <xf numFmtId="0" fontId="8" fillId="0" borderId="0"/>
    <xf numFmtId="0" fontId="10" fillId="0" borderId="0" applyNumberFormat="0" applyFont="0" applyFill="0" applyBorder="0" applyAlignment="0" applyProtection="0">
      <alignment vertical="top"/>
    </xf>
    <xf numFmtId="0" fontId="8" fillId="0" borderId="0"/>
    <xf numFmtId="0" fontId="8" fillId="0" borderId="0"/>
  </cellStyleXfs>
  <cellXfs count="187">
    <xf numFmtId="0" fontId="0" fillId="0" borderId="0" xfId="0"/>
    <xf numFmtId="0" fontId="0" fillId="0" borderId="1" xfId="0" applyFont="1" applyFill="1" applyBorder="1"/>
    <xf numFmtId="1" fontId="0" fillId="0" borderId="1" xfId="0" applyNumberFormat="1" applyFont="1" applyFill="1" applyBorder="1"/>
    <xf numFmtId="165" fontId="0" fillId="0" borderId="1" xfId="0" applyNumberFormat="1" applyFont="1" applyFill="1" applyBorder="1"/>
    <xf numFmtId="0" fontId="6" fillId="0" borderId="0" xfId="0" applyFont="1" applyFill="1" applyBorder="1"/>
    <xf numFmtId="165" fontId="6" fillId="0" borderId="0" xfId="0" applyNumberFormat="1" applyFont="1" applyFill="1" applyBorder="1"/>
    <xf numFmtId="1" fontId="6" fillId="0" borderId="0" xfId="0" applyNumberFormat="1" applyFont="1" applyFill="1" applyBorder="1"/>
    <xf numFmtId="0" fontId="11" fillId="0" borderId="0" xfId="3" applyNumberFormat="1" applyFont="1" applyFill="1" applyBorder="1" applyAlignment="1" applyProtection="1">
      <alignment horizontal="left" vertical="top"/>
    </xf>
    <xf numFmtId="0" fontId="11" fillId="0" borderId="0" xfId="3" applyNumberFormat="1" applyFont="1" applyFill="1" applyBorder="1" applyAlignment="1" applyProtection="1">
      <alignment vertical="top"/>
    </xf>
    <xf numFmtId="0" fontId="9" fillId="0" borderId="1" xfId="3" applyNumberFormat="1" applyFont="1" applyFill="1" applyBorder="1" applyAlignment="1" applyProtection="1">
      <alignment horizontal="center" vertical="top" wrapText="1"/>
    </xf>
    <xf numFmtId="0" fontId="5" fillId="0" borderId="1" xfId="3" applyNumberFormat="1" applyFont="1" applyFill="1" applyBorder="1" applyAlignment="1" applyProtection="1">
      <alignment horizontal="left" vertical="top" wrapText="1"/>
    </xf>
    <xf numFmtId="0" fontId="9" fillId="0" borderId="0" xfId="2" applyFont="1" applyBorder="1" applyAlignment="1">
      <alignment vertical="center" wrapText="1"/>
    </xf>
    <xf numFmtId="0" fontId="0" fillId="0" borderId="0" xfId="0" applyFont="1" applyAlignment="1">
      <alignment horizontal="justify"/>
    </xf>
    <xf numFmtId="1" fontId="0" fillId="0" borderId="1" xfId="0" applyNumberFormat="1" applyFont="1" applyFill="1" applyBorder="1" applyAlignment="1">
      <alignment horizontal="center"/>
    </xf>
    <xf numFmtId="0" fontId="14" fillId="0" borderId="0" xfId="0" applyFont="1" applyAlignment="1">
      <alignment horizontal="justify"/>
    </xf>
    <xf numFmtId="0" fontId="16" fillId="0" borderId="0" xfId="0" applyFont="1"/>
    <xf numFmtId="0" fontId="5" fillId="2" borderId="1" xfId="3" applyNumberFormat="1" applyFont="1" applyFill="1" applyBorder="1" applyAlignment="1" applyProtection="1">
      <alignment horizontal="center" vertical="top" wrapText="1"/>
    </xf>
    <xf numFmtId="0" fontId="7" fillId="0" borderId="0" xfId="4" applyFont="1" applyFill="1" applyAlignment="1" applyProtection="1">
      <alignment horizontal="center" vertical="center" wrapText="1"/>
      <protection locked="0"/>
    </xf>
    <xf numFmtId="0" fontId="5" fillId="0" borderId="1" xfId="3" applyNumberFormat="1" applyFont="1" applyFill="1" applyBorder="1" applyAlignment="1" applyProtection="1">
      <alignment horizontal="center" vertical="top" wrapText="1"/>
    </xf>
    <xf numFmtId="0" fontId="19" fillId="0" borderId="1" xfId="0" applyFont="1" applyBorder="1" applyAlignment="1">
      <alignment horizontal="center" wrapText="1"/>
    </xf>
    <xf numFmtId="0" fontId="19" fillId="0" borderId="0" xfId="0" applyFont="1"/>
    <xf numFmtId="0" fontId="19" fillId="0" borderId="0" xfId="0" applyFont="1" applyAlignment="1">
      <alignment wrapText="1"/>
    </xf>
    <xf numFmtId="0" fontId="19" fillId="0" borderId="1" xfId="0" applyFont="1" applyBorder="1" applyAlignment="1">
      <alignment wrapText="1"/>
    </xf>
    <xf numFmtId="0" fontId="21" fillId="3" borderId="1" xfId="0" applyFont="1" applyFill="1" applyBorder="1" applyAlignment="1">
      <alignment horizontal="center" wrapText="1"/>
    </xf>
    <xf numFmtId="0" fontId="19" fillId="3" borderId="1" xfId="0" applyFont="1" applyFill="1" applyBorder="1" applyAlignment="1">
      <alignment wrapText="1"/>
    </xf>
    <xf numFmtId="165" fontId="5" fillId="3" borderId="1" xfId="5" applyNumberFormat="1" applyFont="1" applyFill="1" applyBorder="1" applyAlignment="1" applyProtection="1">
      <alignment horizontal="center" vertical="center" wrapText="1"/>
      <protection locked="0"/>
    </xf>
    <xf numFmtId="164" fontId="5" fillId="3" borderId="1" xfId="4" applyNumberFormat="1" applyFont="1" applyFill="1" applyBorder="1" applyAlignment="1" applyProtection="1">
      <alignment horizontal="center" vertical="center" wrapText="1"/>
    </xf>
    <xf numFmtId="0" fontId="5" fillId="0" borderId="0" xfId="3" applyNumberFormat="1" applyFont="1" applyFill="1" applyBorder="1" applyAlignment="1" applyProtection="1">
      <alignment vertical="top"/>
    </xf>
    <xf numFmtId="0" fontId="22" fillId="0" borderId="0" xfId="0" applyFont="1"/>
    <xf numFmtId="0" fontId="23" fillId="0" borderId="0" xfId="0" applyFont="1"/>
    <xf numFmtId="0" fontId="26" fillId="0" borderId="0" xfId="0" applyFont="1"/>
    <xf numFmtId="0" fontId="24" fillId="0" borderId="0" xfId="0" applyFont="1"/>
    <xf numFmtId="0" fontId="28" fillId="0" borderId="0" xfId="0" applyFont="1"/>
    <xf numFmtId="0" fontId="7" fillId="0" borderId="0" xfId="4" applyFont="1" applyFill="1" applyAlignment="1" applyProtection="1">
      <alignment vertical="center" wrapText="1"/>
      <protection locked="0"/>
    </xf>
    <xf numFmtId="0" fontId="21" fillId="0" borderId="1" xfId="0" applyFont="1" applyBorder="1" applyAlignment="1">
      <alignment horizontal="center" wrapText="1"/>
    </xf>
    <xf numFmtId="0" fontId="7" fillId="0" borderId="0" xfId="2" applyFont="1" applyBorder="1" applyAlignment="1">
      <alignment horizontal="center" vertical="center" wrapText="1"/>
    </xf>
    <xf numFmtId="0" fontId="21" fillId="0" borderId="1" xfId="0" applyFont="1" applyBorder="1" applyAlignment="1">
      <alignment horizontal="center" wrapText="1"/>
    </xf>
    <xf numFmtId="0" fontId="7" fillId="0" borderId="0" xfId="4" applyFont="1" applyFill="1" applyAlignment="1" applyProtection="1">
      <alignment horizontal="center" vertical="center" wrapText="1"/>
      <protection locked="0"/>
    </xf>
    <xf numFmtId="0" fontId="30" fillId="2" borderId="1" xfId="3" applyNumberFormat="1" applyFont="1" applyFill="1" applyBorder="1" applyAlignment="1" applyProtection="1">
      <alignment horizontal="left" vertical="top" wrapText="1"/>
    </xf>
    <xf numFmtId="0" fontId="4" fillId="0" borderId="1" xfId="0" applyFont="1" applyBorder="1" applyAlignment="1">
      <alignment wrapText="1"/>
    </xf>
    <xf numFmtId="0" fontId="17" fillId="0" borderId="0" xfId="0" applyFont="1" applyAlignment="1">
      <alignment wrapText="1"/>
    </xf>
    <xf numFmtId="0" fontId="7" fillId="0" borderId="0" xfId="2" applyFont="1" applyBorder="1" applyAlignment="1">
      <alignment horizontal="left" vertical="center" wrapText="1"/>
    </xf>
    <xf numFmtId="0" fontId="7" fillId="0" borderId="0" xfId="4" applyFont="1" applyFill="1" applyAlignment="1" applyProtection="1">
      <alignment horizontal="left" vertical="center" wrapText="1"/>
      <protection locked="0"/>
    </xf>
    <xf numFmtId="0" fontId="0" fillId="0" borderId="0" xfId="0" applyAlignment="1">
      <alignment horizontal="left"/>
    </xf>
    <xf numFmtId="0" fontId="28" fillId="0" borderId="0" xfId="0" applyFont="1" applyAlignment="1">
      <alignment horizontal="left" vertical="center" wrapText="1"/>
    </xf>
    <xf numFmtId="0" fontId="28" fillId="0" borderId="0" xfId="0" applyFont="1" applyAlignment="1">
      <alignment horizontal="right" vertical="center" wrapText="1"/>
    </xf>
    <xf numFmtId="0" fontId="31" fillId="3" borderId="1" xfId="0" applyFont="1" applyFill="1" applyBorder="1" applyAlignment="1">
      <alignment horizontal="left" vertical="center" wrapText="1"/>
    </xf>
    <xf numFmtId="0" fontId="3" fillId="4" borderId="1" xfId="0" applyFont="1" applyFill="1" applyBorder="1" applyAlignment="1">
      <alignment horizontal="left" vertical="top" wrapText="1" indent="1"/>
    </xf>
    <xf numFmtId="4" fontId="3" fillId="4" borderId="1" xfId="0" applyNumberFormat="1" applyFont="1" applyFill="1" applyBorder="1" applyAlignment="1">
      <alignment horizontal="right" vertical="top" wrapText="1"/>
    </xf>
    <xf numFmtId="164" fontId="3" fillId="4" borderId="1" xfId="0" applyNumberFormat="1" applyFont="1" applyFill="1" applyBorder="1" applyAlignment="1">
      <alignment horizontal="right" vertical="top" wrapText="1"/>
    </xf>
    <xf numFmtId="0" fontId="21" fillId="0" borderId="1" xfId="0" applyFont="1" applyBorder="1" applyAlignment="1">
      <alignment horizontal="center" wrapText="1"/>
    </xf>
    <xf numFmtId="0" fontId="15" fillId="0" borderId="0" xfId="1" applyAlignment="1" applyProtection="1"/>
    <xf numFmtId="0" fontId="35" fillId="0" borderId="0" xfId="0" applyFont="1"/>
    <xf numFmtId="0" fontId="21" fillId="0" borderId="1" xfId="0" applyFont="1" applyBorder="1" applyAlignment="1">
      <alignment horizontal="center" wrapText="1"/>
    </xf>
    <xf numFmtId="0" fontId="10" fillId="0" borderId="1" xfId="0" applyFont="1" applyFill="1" applyBorder="1" applyAlignment="1">
      <alignment horizontal="center" vertical="top"/>
    </xf>
    <xf numFmtId="49" fontId="10" fillId="0" borderId="1" xfId="0" applyNumberFormat="1" applyFont="1" applyFill="1" applyBorder="1" applyAlignment="1">
      <alignment vertical="top" wrapText="1"/>
    </xf>
    <xf numFmtId="0" fontId="0" fillId="0" borderId="1" xfId="0" applyFont="1" applyFill="1" applyBorder="1" applyAlignment="1">
      <alignment horizontal="center"/>
    </xf>
    <xf numFmtId="0" fontId="39" fillId="0" borderId="0" xfId="0" applyFont="1" applyAlignment="1">
      <alignment horizontal="right"/>
    </xf>
    <xf numFmtId="0" fontId="39" fillId="0" borderId="0" xfId="0" applyFont="1"/>
    <xf numFmtId="0" fontId="9" fillId="0" borderId="1" xfId="3" applyNumberFormat="1" applyFont="1" applyFill="1" applyBorder="1" applyAlignment="1" applyProtection="1">
      <alignment horizontal="left" vertical="top" wrapText="1"/>
    </xf>
    <xf numFmtId="0" fontId="9" fillId="2" borderId="1" xfId="3" applyNumberFormat="1" applyFont="1" applyFill="1" applyBorder="1" applyAlignment="1" applyProtection="1">
      <alignment horizontal="center" vertical="top" wrapText="1"/>
    </xf>
    <xf numFmtId="0" fontId="40" fillId="2" borderId="1" xfId="3" applyNumberFormat="1" applyFont="1" applyFill="1" applyBorder="1" applyAlignment="1" applyProtection="1">
      <alignment horizontal="center" vertical="top" wrapText="1"/>
    </xf>
    <xf numFmtId="0" fontId="36" fillId="0" borderId="1" xfId="3" applyNumberFormat="1" applyFont="1" applyFill="1" applyBorder="1" applyAlignment="1" applyProtection="1">
      <alignment horizontal="left" vertical="top" wrapText="1"/>
    </xf>
    <xf numFmtId="0" fontId="36" fillId="2" borderId="1" xfId="3" applyNumberFormat="1" applyFont="1" applyFill="1" applyBorder="1" applyAlignment="1" applyProtection="1">
      <alignment horizontal="center" vertical="top" wrapText="1"/>
    </xf>
    <xf numFmtId="0" fontId="41" fillId="2" borderId="1" xfId="3" applyNumberFormat="1" applyFont="1" applyFill="1" applyBorder="1" applyAlignment="1" applyProtection="1">
      <alignment horizontal="center" vertical="top" wrapText="1"/>
    </xf>
    <xf numFmtId="0" fontId="36" fillId="0" borderId="1" xfId="3" applyNumberFormat="1" applyFont="1" applyFill="1" applyBorder="1" applyAlignment="1" applyProtection="1">
      <alignment horizontal="center" vertical="top" wrapText="1"/>
    </xf>
    <xf numFmtId="0" fontId="42" fillId="0" borderId="0" xfId="0" applyFont="1"/>
    <xf numFmtId="0" fontId="17" fillId="0" borderId="0" xfId="0" applyFont="1" applyAlignment="1">
      <alignment horizontal="left" wrapText="1"/>
    </xf>
    <xf numFmtId="0" fontId="7" fillId="0" borderId="0" xfId="3" applyNumberFormat="1" applyFont="1" applyFill="1" applyBorder="1" applyAlignment="1" applyProtection="1">
      <alignment horizontal="left" vertical="top" wrapText="1"/>
    </xf>
    <xf numFmtId="4" fontId="2" fillId="4" borderId="1" xfId="0" applyNumberFormat="1" applyFont="1" applyFill="1" applyBorder="1" applyAlignment="1">
      <alignment horizontal="left" vertical="top" wrapText="1" indent="2"/>
    </xf>
    <xf numFmtId="167" fontId="3" fillId="4" borderId="1" xfId="0" applyNumberFormat="1" applyFont="1" applyFill="1" applyBorder="1" applyAlignment="1">
      <alignment horizontal="right" vertical="top" wrapText="1"/>
    </xf>
    <xf numFmtId="0" fontId="37" fillId="0" borderId="0" xfId="0" applyFont="1" applyBorder="1" applyAlignment="1">
      <alignment horizontal="left"/>
    </xf>
    <xf numFmtId="0" fontId="43" fillId="0" borderId="0" xfId="0" applyFont="1" applyBorder="1" applyAlignment="1">
      <alignment horizontal="left" vertical="center" wrapText="1"/>
    </xf>
    <xf numFmtId="0" fontId="44" fillId="0" borderId="0" xfId="2" applyFont="1" applyBorder="1" applyAlignment="1">
      <alignment horizontal="left" vertical="center"/>
    </xf>
    <xf numFmtId="0" fontId="9" fillId="0" borderId="0" xfId="2" applyFont="1" applyBorder="1" applyAlignment="1">
      <alignment horizontal="center" vertical="center" wrapText="1"/>
    </xf>
    <xf numFmtId="0" fontId="19" fillId="0" borderId="0" xfId="3" applyNumberFormat="1" applyFont="1" applyFill="1" applyBorder="1" applyAlignment="1" applyProtection="1">
      <alignment vertical="top"/>
    </xf>
    <xf numFmtId="0" fontId="40" fillId="0" borderId="1" xfId="2" applyFont="1" applyFill="1" applyBorder="1" applyAlignment="1"/>
    <xf numFmtId="0" fontId="5" fillId="0" borderId="1" xfId="2" applyFont="1" applyFill="1" applyBorder="1" applyAlignment="1">
      <alignment horizontal="left" vertical="center"/>
    </xf>
    <xf numFmtId="0" fontId="5" fillId="0" borderId="1" xfId="2" applyFont="1" applyFill="1" applyBorder="1" applyAlignment="1">
      <alignment horizontal="center" vertical="center"/>
    </xf>
    <xf numFmtId="14" fontId="5" fillId="0" borderId="1" xfId="2" applyNumberFormat="1" applyFont="1" applyFill="1" applyBorder="1" applyAlignment="1">
      <alignment horizontal="center" vertical="center"/>
    </xf>
    <xf numFmtId="166" fontId="5" fillId="0" borderId="1" xfId="2" applyNumberFormat="1" applyFont="1" applyFill="1" applyBorder="1" applyAlignment="1">
      <alignment horizontal="center" vertical="center"/>
    </xf>
    <xf numFmtId="0" fontId="30" fillId="0" borderId="1" xfId="2" applyFont="1" applyFill="1" applyBorder="1" applyAlignment="1">
      <alignment horizontal="left"/>
    </xf>
    <xf numFmtId="0" fontId="30" fillId="0" borderId="1" xfId="2" applyFont="1" applyFill="1" applyBorder="1" applyAlignment="1">
      <alignment horizontal="center"/>
    </xf>
    <xf numFmtId="4" fontId="30" fillId="0" borderId="1" xfId="2" applyNumberFormat="1" applyFont="1" applyFill="1" applyBorder="1" applyAlignment="1">
      <alignment horizontal="center"/>
    </xf>
    <xf numFmtId="0" fontId="40" fillId="0" borderId="2" xfId="2" applyFont="1" applyFill="1" applyBorder="1" applyAlignment="1">
      <alignment wrapText="1"/>
    </xf>
    <xf numFmtId="0" fontId="21" fillId="3" borderId="1" xfId="2" applyFont="1" applyFill="1" applyBorder="1" applyAlignment="1">
      <alignment horizontal="center" vertical="center" wrapText="1"/>
    </xf>
    <xf numFmtId="0" fontId="35" fillId="6" borderId="1" xfId="0" applyFont="1" applyFill="1" applyBorder="1" applyAlignment="1">
      <alignment horizontal="center" vertical="top"/>
    </xf>
    <xf numFmtId="0" fontId="35" fillId="6" borderId="1" xfId="0" applyFont="1" applyFill="1" applyBorder="1" applyAlignment="1">
      <alignment vertical="top" wrapText="1"/>
    </xf>
    <xf numFmtId="0" fontId="35" fillId="6" borderId="1" xfId="0" applyFont="1" applyFill="1" applyBorder="1" applyAlignment="1">
      <alignment horizontal="center"/>
    </xf>
    <xf numFmtId="0" fontId="46" fillId="2" borderId="1" xfId="3" applyNumberFormat="1" applyFont="1" applyFill="1" applyBorder="1" applyAlignment="1" applyProtection="1">
      <alignment horizontal="center" vertical="top" wrapText="1"/>
    </xf>
    <xf numFmtId="0" fontId="47" fillId="2" borderId="1" xfId="3" applyNumberFormat="1" applyFont="1" applyFill="1" applyBorder="1" applyAlignment="1" applyProtection="1">
      <alignment horizontal="center" vertical="top" wrapText="1"/>
    </xf>
    <xf numFmtId="0" fontId="48" fillId="2" borderId="1" xfId="3" applyNumberFormat="1" applyFont="1" applyFill="1" applyBorder="1" applyAlignment="1" applyProtection="1">
      <alignment horizontal="center" vertical="top" wrapText="1"/>
    </xf>
    <xf numFmtId="0" fontId="47" fillId="0" borderId="1" xfId="3" applyNumberFormat="1" applyFont="1" applyFill="1" applyBorder="1" applyAlignment="1" applyProtection="1">
      <alignment horizontal="center" vertical="top" wrapText="1"/>
    </xf>
    <xf numFmtId="0" fontId="45" fillId="0" borderId="1" xfId="0" applyFont="1" applyBorder="1" applyAlignment="1">
      <alignment wrapText="1"/>
    </xf>
    <xf numFmtId="0" fontId="49" fillId="3" borderId="1" xfId="0" applyFont="1" applyFill="1" applyBorder="1" applyAlignment="1">
      <alignment wrapText="1"/>
    </xf>
    <xf numFmtId="0" fontId="21" fillId="0" borderId="1" xfId="0" applyFont="1" applyBorder="1" applyAlignment="1">
      <alignment horizontal="center" wrapText="1"/>
    </xf>
    <xf numFmtId="0" fontId="40" fillId="0" borderId="2" xfId="2" applyFont="1" applyFill="1" applyBorder="1" applyAlignment="1"/>
    <xf numFmtId="0" fontId="40" fillId="0" borderId="1" xfId="2" applyFont="1" applyFill="1" applyBorder="1" applyAlignment="1">
      <alignment horizontal="left"/>
    </xf>
    <xf numFmtId="0" fontId="15" fillId="0" borderId="0" xfId="1" applyAlignment="1" applyProtection="1">
      <alignment wrapText="1"/>
    </xf>
    <xf numFmtId="0" fontId="50" fillId="0" borderId="0" xfId="0" applyFont="1" applyAlignment="1">
      <alignment vertical="top"/>
    </xf>
    <xf numFmtId="0" fontId="50" fillId="0" borderId="0" xfId="1" applyNumberFormat="1" applyFont="1" applyFill="1" applyBorder="1" applyAlignment="1" applyProtection="1">
      <alignment horizontal="left" vertical="top" wrapText="1"/>
    </xf>
    <xf numFmtId="0" fontId="39" fillId="0" borderId="5" xfId="0" applyFont="1" applyBorder="1" applyAlignment="1">
      <alignment horizontal="center"/>
    </xf>
    <xf numFmtId="0" fontId="7" fillId="0" borderId="5" xfId="3" applyNumberFormat="1" applyFont="1" applyFill="1" applyBorder="1" applyAlignment="1" applyProtection="1">
      <alignment horizontal="center" vertical="top" wrapText="1"/>
    </xf>
    <xf numFmtId="0" fontId="17" fillId="0" borderId="5" xfId="0" applyFont="1" applyBorder="1" applyAlignment="1">
      <alignment horizontal="center" wrapText="1"/>
    </xf>
    <xf numFmtId="0" fontId="7" fillId="0" borderId="5" xfId="2" applyFont="1" applyBorder="1" applyAlignment="1">
      <alignment horizontal="center" vertical="center" wrapText="1"/>
    </xf>
    <xf numFmtId="0" fontId="7" fillId="0" borderId="5" xfId="4" applyFont="1" applyFill="1" applyBorder="1" applyAlignment="1" applyProtection="1">
      <alignment horizontal="center" vertical="center" wrapText="1"/>
      <protection locked="0"/>
    </xf>
    <xf numFmtId="0" fontId="0" fillId="0" borderId="1" xfId="0" applyFill="1" applyBorder="1"/>
    <xf numFmtId="0" fontId="15" fillId="5" borderId="0" xfId="1" applyFill="1" applyAlignment="1" applyProtection="1"/>
    <xf numFmtId="0" fontId="28" fillId="0" borderId="0" xfId="0" applyFont="1" applyAlignment="1">
      <alignment vertical="center" wrapText="1"/>
    </xf>
    <xf numFmtId="0" fontId="31" fillId="0" borderId="1" xfId="0" applyFont="1" applyFill="1" applyBorder="1" applyAlignment="1">
      <alignment horizontal="left" vertical="top" wrapText="1"/>
    </xf>
    <xf numFmtId="4" fontId="31" fillId="0" borderId="1" xfId="0" applyNumberFormat="1" applyFont="1" applyFill="1" applyBorder="1" applyAlignment="1">
      <alignment horizontal="right" vertical="top" wrapText="1"/>
    </xf>
    <xf numFmtId="164" fontId="31" fillId="0" borderId="1" xfId="0" applyNumberFormat="1" applyFont="1" applyFill="1" applyBorder="1" applyAlignment="1">
      <alignment horizontal="right" vertical="top" wrapText="1"/>
    </xf>
    <xf numFmtId="0" fontId="28" fillId="0" borderId="5" xfId="0" applyFont="1" applyBorder="1" applyAlignment="1">
      <alignment horizontal="center" vertical="center" wrapText="1"/>
    </xf>
    <xf numFmtId="0" fontId="51" fillId="0" borderId="0" xfId="3" applyNumberFormat="1" applyFont="1" applyFill="1" applyBorder="1" applyAlignment="1" applyProtection="1">
      <alignment vertical="top"/>
    </xf>
    <xf numFmtId="0" fontId="5" fillId="2" borderId="1" xfId="3" applyNumberFormat="1" applyFont="1" applyFill="1" applyBorder="1" applyAlignment="1" applyProtection="1">
      <alignment horizontal="left" vertical="top" wrapText="1"/>
    </xf>
    <xf numFmtId="0" fontId="50" fillId="0" borderId="0" xfId="1" applyNumberFormat="1" applyFont="1" applyFill="1" applyBorder="1" applyAlignment="1" applyProtection="1">
      <alignment horizontal="left" vertical="top" wrapText="1"/>
    </xf>
    <xf numFmtId="0" fontId="25" fillId="0" borderId="0" xfId="0" applyNumberFormat="1" applyFont="1" applyFill="1" applyBorder="1" applyAlignment="1" applyProtection="1">
      <alignment horizontal="center" vertical="center" wrapText="1"/>
    </xf>
    <xf numFmtId="0" fontId="21" fillId="0" borderId="6" xfId="0" applyFont="1" applyBorder="1" applyAlignment="1">
      <alignment horizontal="center" vertical="center" wrapText="1"/>
    </xf>
    <xf numFmtId="0" fontId="21" fillId="0" borderId="7" xfId="0" applyFont="1" applyBorder="1" applyAlignment="1">
      <alignment horizontal="center" vertical="center" wrapText="1"/>
    </xf>
    <xf numFmtId="0" fontId="21" fillId="0" borderId="2" xfId="0" applyFont="1" applyBorder="1" applyAlignment="1">
      <alignment horizontal="center" vertical="center" wrapText="1"/>
    </xf>
    <xf numFmtId="0" fontId="21" fillId="0" borderId="3" xfId="0" applyFont="1" applyBorder="1" applyAlignment="1">
      <alignment horizontal="center" vertical="center" wrapText="1"/>
    </xf>
    <xf numFmtId="0" fontId="21" fillId="0" borderId="4" xfId="0" applyFont="1" applyBorder="1" applyAlignment="1">
      <alignment horizontal="center" vertical="center" wrapText="1"/>
    </xf>
    <xf numFmtId="0" fontId="20" fillId="0" borderId="0" xfId="0" applyFont="1" applyBorder="1" applyAlignment="1">
      <alignment horizontal="center" wrapText="1"/>
    </xf>
    <xf numFmtId="0" fontId="21" fillId="0" borderId="1" xfId="0" applyFont="1" applyBorder="1" applyAlignment="1">
      <alignment horizontal="center" vertical="center" wrapText="1"/>
    </xf>
    <xf numFmtId="0" fontId="15" fillId="0" borderId="0" xfId="1" applyAlignment="1" applyProtection="1">
      <alignment horizontal="right"/>
    </xf>
    <xf numFmtId="0" fontId="7" fillId="0" borderId="0" xfId="3" applyNumberFormat="1" applyFont="1" applyFill="1" applyBorder="1" applyAlignment="1" applyProtection="1">
      <alignment horizontal="right" vertical="top" wrapText="1"/>
    </xf>
    <xf numFmtId="0" fontId="12" fillId="0" borderId="2" xfId="3" applyNumberFormat="1" applyFont="1" applyFill="1" applyBorder="1" applyAlignment="1" applyProtection="1">
      <alignment horizontal="left" vertical="top" wrapText="1"/>
    </xf>
    <xf numFmtId="0" fontId="12" fillId="0" borderId="3" xfId="3" applyNumberFormat="1" applyFont="1" applyFill="1" applyBorder="1" applyAlignment="1" applyProtection="1">
      <alignment horizontal="left" vertical="top" wrapText="1"/>
    </xf>
    <xf numFmtId="0" fontId="12" fillId="0" borderId="4" xfId="3" applyNumberFormat="1" applyFont="1" applyFill="1" applyBorder="1" applyAlignment="1" applyProtection="1">
      <alignment horizontal="left" vertical="top" wrapText="1"/>
    </xf>
    <xf numFmtId="0" fontId="18" fillId="0" borderId="0" xfId="0" applyFont="1" applyAlignment="1">
      <alignment horizontal="center" wrapText="1"/>
    </xf>
    <xf numFmtId="0" fontId="17" fillId="0" borderId="0" xfId="0" applyFont="1" applyAlignment="1">
      <alignment horizontal="right" wrapText="1"/>
    </xf>
    <xf numFmtId="0" fontId="7" fillId="0" borderId="0" xfId="3" applyNumberFormat="1" applyFont="1" applyFill="1" applyBorder="1" applyAlignment="1" applyProtection="1">
      <alignment horizontal="center" vertical="top" wrapText="1"/>
    </xf>
    <xf numFmtId="0" fontId="5" fillId="2" borderId="2" xfId="3" applyNumberFormat="1" applyFont="1" applyFill="1" applyBorder="1" applyAlignment="1" applyProtection="1">
      <alignment horizontal="left" vertical="top" wrapText="1"/>
    </xf>
    <xf numFmtId="0" fontId="5" fillId="2" borderId="3" xfId="3" applyNumberFormat="1" applyFont="1" applyFill="1" applyBorder="1" applyAlignment="1" applyProtection="1">
      <alignment horizontal="left" vertical="top" wrapText="1"/>
    </xf>
    <xf numFmtId="0" fontId="5" fillId="2" borderId="4" xfId="3" applyNumberFormat="1" applyFont="1" applyFill="1" applyBorder="1" applyAlignment="1" applyProtection="1">
      <alignment horizontal="left" vertical="top" wrapText="1"/>
    </xf>
    <xf numFmtId="0" fontId="12" fillId="0" borderId="2" xfId="3" applyNumberFormat="1" applyFont="1" applyFill="1" applyBorder="1" applyAlignment="1" applyProtection="1">
      <alignment horizontal="center" vertical="top" wrapText="1"/>
    </xf>
    <xf numFmtId="0" fontId="12" fillId="0" borderId="3" xfId="3" applyNumberFormat="1" applyFont="1" applyFill="1" applyBorder="1" applyAlignment="1" applyProtection="1">
      <alignment horizontal="center" vertical="top" wrapText="1"/>
    </xf>
    <xf numFmtId="0" fontId="12" fillId="0" borderId="4" xfId="3" applyNumberFormat="1" applyFont="1" applyFill="1" applyBorder="1" applyAlignment="1" applyProtection="1">
      <alignment horizontal="center" vertical="top" wrapText="1"/>
    </xf>
    <xf numFmtId="0" fontId="9" fillId="0" borderId="1" xfId="3" applyNumberFormat="1" applyFont="1" applyFill="1" applyBorder="1" applyAlignment="1" applyProtection="1">
      <alignment horizontal="center" vertical="top"/>
    </xf>
    <xf numFmtId="0" fontId="9" fillId="0" borderId="6" xfId="3" applyNumberFormat="1" applyFont="1" applyFill="1" applyBorder="1" applyAlignment="1" applyProtection="1">
      <alignment horizontal="center" vertical="center" wrapText="1"/>
    </xf>
    <xf numFmtId="0" fontId="9" fillId="0" borderId="7" xfId="3" applyNumberFormat="1" applyFont="1" applyFill="1" applyBorder="1" applyAlignment="1" applyProtection="1">
      <alignment horizontal="center" vertical="center" wrapText="1"/>
    </xf>
    <xf numFmtId="0" fontId="7" fillId="0" borderId="0" xfId="2" applyFont="1" applyBorder="1" applyAlignment="1">
      <alignment horizontal="center" vertical="center" wrapText="1"/>
    </xf>
    <xf numFmtId="0" fontId="44" fillId="0" borderId="0" xfId="2" applyFont="1" applyBorder="1" applyAlignment="1">
      <alignment horizontal="center" vertical="center"/>
    </xf>
    <xf numFmtId="0" fontId="7" fillId="0" borderId="0" xfId="2" applyFont="1" applyBorder="1" applyAlignment="1">
      <alignment horizontal="right" vertical="center" wrapText="1"/>
    </xf>
    <xf numFmtId="0" fontId="7" fillId="0" borderId="0" xfId="4" applyFont="1" applyFill="1" applyAlignment="1" applyProtection="1">
      <alignment horizontal="center" vertical="center" wrapText="1"/>
      <protection locked="0"/>
    </xf>
    <xf numFmtId="0" fontId="9" fillId="0" borderId="5" xfId="4" applyFont="1" applyFill="1" applyBorder="1" applyAlignment="1" applyProtection="1">
      <alignment horizontal="left" vertical="center" wrapText="1"/>
      <protection locked="0"/>
    </xf>
    <xf numFmtId="0" fontId="5" fillId="3" borderId="6" xfId="5" applyFont="1" applyFill="1" applyBorder="1" applyAlignment="1" applyProtection="1">
      <alignment horizontal="center" vertical="center" wrapText="1"/>
      <protection locked="0"/>
    </xf>
    <xf numFmtId="0" fontId="5" fillId="3" borderId="7" xfId="5" applyFont="1" applyFill="1" applyBorder="1" applyAlignment="1" applyProtection="1">
      <alignment horizontal="center" vertical="center" wrapText="1"/>
      <protection locked="0"/>
    </xf>
    <xf numFmtId="0" fontId="5" fillId="3" borderId="2" xfId="5" applyFont="1" applyFill="1" applyBorder="1" applyAlignment="1" applyProtection="1">
      <alignment horizontal="center" vertical="center" wrapText="1"/>
      <protection locked="0"/>
    </xf>
    <xf numFmtId="0" fontId="5" fillId="3" borderId="3" xfId="5" applyFont="1" applyFill="1" applyBorder="1" applyAlignment="1" applyProtection="1">
      <alignment horizontal="center" vertical="center" wrapText="1"/>
      <protection locked="0"/>
    </xf>
    <xf numFmtId="164" fontId="5" fillId="3" borderId="2" xfId="4" applyNumberFormat="1" applyFont="1" applyFill="1" applyBorder="1" applyAlignment="1" applyProtection="1">
      <alignment horizontal="center" vertical="center" wrapText="1"/>
      <protection locked="0"/>
    </xf>
    <xf numFmtId="164" fontId="5" fillId="3" borderId="4" xfId="4" applyNumberFormat="1" applyFont="1" applyFill="1" applyBorder="1" applyAlignment="1" applyProtection="1">
      <alignment horizontal="center" vertical="center" wrapText="1"/>
      <protection locked="0"/>
    </xf>
    <xf numFmtId="164" fontId="5" fillId="3" borderId="6" xfId="4" applyNumberFormat="1" applyFont="1" applyFill="1" applyBorder="1" applyAlignment="1" applyProtection="1">
      <alignment horizontal="center" vertical="center" wrapText="1"/>
    </xf>
    <xf numFmtId="164" fontId="5" fillId="3" borderId="7" xfId="4" applyNumberFormat="1" applyFont="1" applyFill="1" applyBorder="1" applyAlignment="1" applyProtection="1">
      <alignment horizontal="center" vertical="center" wrapText="1"/>
    </xf>
    <xf numFmtId="0" fontId="7" fillId="0" borderId="0" xfId="4" applyFont="1" applyFill="1" applyAlignment="1" applyProtection="1">
      <alignment horizontal="right" vertical="center" wrapText="1"/>
      <protection locked="0"/>
    </xf>
    <xf numFmtId="0" fontId="32" fillId="0" borderId="0" xfId="0" applyFont="1" applyAlignment="1">
      <alignment horizontal="right" vertical="center" wrapText="1"/>
    </xf>
    <xf numFmtId="0" fontId="33" fillId="0" borderId="0" xfId="0" applyFont="1" applyAlignment="1">
      <alignment horizontal="justify" vertical="top" wrapText="1"/>
    </xf>
    <xf numFmtId="0" fontId="19" fillId="0" borderId="0" xfId="0" applyFont="1" applyAlignment="1">
      <alignment horizontal="justify" vertical="top" wrapText="1"/>
    </xf>
    <xf numFmtId="0" fontId="32" fillId="5" borderId="0" xfId="0" applyFont="1" applyFill="1" applyAlignment="1">
      <alignment horizontal="right" vertical="center" wrapText="1"/>
    </xf>
    <xf numFmtId="0" fontId="13" fillId="0" borderId="0" xfId="0" applyFont="1" applyAlignment="1">
      <alignment horizontal="center"/>
    </xf>
    <xf numFmtId="0" fontId="14" fillId="0" borderId="0" xfId="0" applyFont="1" applyAlignment="1">
      <alignment horizontal="justify"/>
    </xf>
    <xf numFmtId="0" fontId="38" fillId="5" borderId="0" xfId="0" applyFont="1" applyFill="1" applyAlignment="1">
      <alignment horizontal="justify"/>
    </xf>
    <xf numFmtId="0" fontId="36" fillId="0" borderId="0" xfId="1" applyFont="1" applyAlignment="1" applyProtection="1">
      <alignment horizontal="left" wrapText="1"/>
    </xf>
    <xf numFmtId="0" fontId="36" fillId="0" borderId="0" xfId="1" applyFont="1" applyAlignment="1" applyProtection="1">
      <alignment horizontal="left" vertical="top" wrapText="1"/>
    </xf>
    <xf numFmtId="0" fontId="33" fillId="0" borderId="0" xfId="0" applyFont="1" applyAlignment="1">
      <alignment horizontal="left" vertical="top" wrapText="1"/>
    </xf>
    <xf numFmtId="0" fontId="24" fillId="0" borderId="0" xfId="0" applyFont="1" applyAlignment="1">
      <alignment horizontal="left" vertical="top" wrapText="1"/>
    </xf>
    <xf numFmtId="0" fontId="28" fillId="0" borderId="0" xfId="0" applyFont="1" applyAlignment="1">
      <alignment horizontal="center" vertical="center" wrapText="1"/>
    </xf>
    <xf numFmtId="0" fontId="35" fillId="6" borderId="1" xfId="0" applyFont="1" applyFill="1" applyBorder="1" applyAlignment="1">
      <alignment horizontal="center" vertical="top" wrapText="1"/>
    </xf>
    <xf numFmtId="0" fontId="19" fillId="0" borderId="1" xfId="0" applyFont="1" applyFill="1" applyBorder="1" applyAlignment="1">
      <alignment horizontal="center" vertical="top" wrapText="1"/>
    </xf>
    <xf numFmtId="0" fontId="29" fillId="0" borderId="0" xfId="0" applyFont="1" applyAlignment="1">
      <alignment horizontal="left" wrapText="1"/>
    </xf>
    <xf numFmtId="0" fontId="9" fillId="3" borderId="6" xfId="5" applyFont="1" applyFill="1" applyBorder="1" applyAlignment="1" applyProtection="1">
      <alignment horizontal="center" vertical="center" wrapText="1"/>
      <protection locked="0"/>
    </xf>
    <xf numFmtId="0" fontId="9" fillId="3" borderId="7" xfId="5" applyFont="1" applyFill="1" applyBorder="1" applyAlignment="1" applyProtection="1">
      <alignment horizontal="center" vertical="center" wrapText="1"/>
      <protection locked="0"/>
    </xf>
    <xf numFmtId="0" fontId="9" fillId="3" borderId="1" xfId="5" applyFont="1" applyFill="1" applyBorder="1" applyAlignment="1" applyProtection="1">
      <alignment horizontal="center" vertical="center" wrapText="1"/>
      <protection locked="0"/>
    </xf>
    <xf numFmtId="166" fontId="30" fillId="0" borderId="1" xfId="2" applyNumberFormat="1" applyFont="1" applyFill="1" applyBorder="1" applyAlignment="1">
      <alignment horizontal="center" vertical="center"/>
    </xf>
    <xf numFmtId="0" fontId="5" fillId="0" borderId="2" xfId="2" applyFont="1" applyFill="1" applyBorder="1" applyAlignment="1">
      <alignment wrapText="1"/>
    </xf>
    <xf numFmtId="166" fontId="30" fillId="0" borderId="1" xfId="2" applyNumberFormat="1" applyFont="1" applyFill="1" applyBorder="1" applyAlignment="1">
      <alignment horizontal="center"/>
    </xf>
    <xf numFmtId="0" fontId="19" fillId="0" borderId="1" xfId="3" applyNumberFormat="1" applyFont="1" applyFill="1" applyBorder="1" applyAlignment="1" applyProtection="1">
      <alignment vertical="center"/>
    </xf>
    <xf numFmtId="0" fontId="21" fillId="6" borderId="1" xfId="0" applyFont="1" applyFill="1" applyBorder="1" applyAlignment="1">
      <alignment horizontal="center" vertical="top" wrapText="1"/>
    </xf>
    <xf numFmtId="0" fontId="19" fillId="0" borderId="2" xfId="0" applyFont="1" applyFill="1" applyBorder="1" applyAlignment="1">
      <alignment horizontal="center" vertical="top" wrapText="1"/>
    </xf>
    <xf numFmtId="0" fontId="19" fillId="0" borderId="4" xfId="0" applyFont="1" applyFill="1" applyBorder="1" applyAlignment="1">
      <alignment horizontal="center" vertical="top" wrapText="1"/>
    </xf>
    <xf numFmtId="0" fontId="1" fillId="3" borderId="1" xfId="0" applyFont="1" applyFill="1" applyBorder="1" applyAlignment="1">
      <alignment horizontal="center" vertical="center" wrapText="1"/>
    </xf>
    <xf numFmtId="0" fontId="15" fillId="0" borderId="0" xfId="1" applyAlignment="1" applyProtection="1"/>
    <xf numFmtId="0" fontId="31" fillId="4" borderId="1" xfId="0" applyFont="1" applyFill="1" applyBorder="1" applyAlignment="1">
      <alignment horizontal="left" vertical="top" wrapText="1" indent="2"/>
    </xf>
    <xf numFmtId="4" fontId="31" fillId="4" borderId="1" xfId="0" applyNumberFormat="1" applyFont="1" applyFill="1" applyBorder="1" applyAlignment="1">
      <alignment horizontal="left" vertical="top" wrapText="1" indent="2"/>
    </xf>
    <xf numFmtId="167" fontId="31" fillId="4" borderId="1" xfId="0" applyNumberFormat="1" applyFont="1" applyFill="1" applyBorder="1" applyAlignment="1">
      <alignment horizontal="right" vertical="top" wrapText="1"/>
    </xf>
    <xf numFmtId="4" fontId="31" fillId="4" borderId="1" xfId="0" applyNumberFormat="1" applyFont="1" applyFill="1" applyBorder="1" applyAlignment="1">
      <alignment horizontal="right" vertical="top" wrapText="1"/>
    </xf>
    <xf numFmtId="0" fontId="19" fillId="0" borderId="0" xfId="0" applyFont="1" applyAlignment="1">
      <alignment horizontal="center" vertical="top" wrapText="1"/>
    </xf>
  </cellXfs>
  <cellStyles count="6">
    <cellStyle name="Гиперссылка" xfId="1" builtinId="8"/>
    <cellStyle name="Обычный" xfId="0" builtinId="0"/>
    <cellStyle name="Обычный 3" xfId="2"/>
    <cellStyle name="Обычный 4 3" xfId="3"/>
    <cellStyle name="Обычный_ГорЭС" xfId="4"/>
    <cellStyle name="Обычный_МЭС" xfId="5"/>
  </cellStyles>
  <dxfs count="0"/>
  <tableStyles count="0" defaultTableStyle="TableStyleMedium9" defaultPivotStyle="PivotStyleLight16"/>
  <colors>
    <mruColors>
      <color rgb="FFFF0066"/>
      <color rgb="FF3333FF"/>
    </mruColors>
  </colors>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hyperlink" Target="http://omsktyre.ru/download/energy-info-2016-22.zip" TargetMode="External"/><Relationship Id="rId2" Type="http://schemas.openxmlformats.org/officeDocument/2006/relationships/hyperlink" Target="http://omsktyre.ru/download/energy-info-2016-20.zip" TargetMode="External"/><Relationship Id="rId1" Type="http://schemas.openxmlformats.org/officeDocument/2006/relationships/hyperlink" Target="http://omsktyre.ru/index3.htm" TargetMode="External"/><Relationship Id="rId6" Type="http://schemas.openxmlformats.org/officeDocument/2006/relationships/printerSettings" Target="../printerSettings/printerSettings5.bin"/><Relationship Id="rId5" Type="http://schemas.openxmlformats.org/officeDocument/2006/relationships/hyperlink" Target="http://omsktyre.ru/download/energy-info-2016-24.zip" TargetMode="External"/><Relationship Id="rId4" Type="http://schemas.openxmlformats.org/officeDocument/2006/relationships/hyperlink" Target="http://omsktyre.ru/download/energy-info-2016-23.zip"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sheetPr>
    <pageSetUpPr fitToPage="1"/>
  </sheetPr>
  <dimension ref="A1:D29"/>
  <sheetViews>
    <sheetView showGridLines="0" view="pageBreakPreview" zoomScaleNormal="90" zoomScaleSheetLayoutView="100" workbookViewId="0">
      <selection activeCell="F11" sqref="F11"/>
    </sheetView>
  </sheetViews>
  <sheetFormatPr defaultRowHeight="18.75"/>
  <cols>
    <col min="1" max="1" width="95.140625" style="30" customWidth="1"/>
    <col min="2" max="2" width="15.7109375" style="30" customWidth="1"/>
    <col min="3" max="3" width="9.140625" style="30"/>
    <col min="4" max="4" width="4.42578125" style="30" customWidth="1"/>
    <col min="5" max="16384" width="9.140625" style="30"/>
  </cols>
  <sheetData>
    <row r="1" spans="1:4" ht="66" customHeight="1">
      <c r="A1" s="116" t="s">
        <v>94</v>
      </c>
      <c r="B1" s="116"/>
      <c r="C1" s="116"/>
      <c r="D1" s="116"/>
    </row>
    <row r="2" spans="1:4" s="58" customFormat="1">
      <c r="A2" s="57" t="s">
        <v>114</v>
      </c>
      <c r="B2" s="101" t="s">
        <v>98</v>
      </c>
      <c r="C2" s="58" t="s">
        <v>97</v>
      </c>
    </row>
    <row r="3" spans="1:4" s="15" customFormat="1" ht="15.75" customHeight="1">
      <c r="A3" s="29"/>
    </row>
    <row r="4" spans="1:4" s="58" customFormat="1" ht="15.75" customHeight="1">
      <c r="A4" s="58" t="s">
        <v>122</v>
      </c>
    </row>
    <row r="5" spans="1:4" s="58" customFormat="1" ht="15.75" customHeight="1">
      <c r="A5" s="58" t="s">
        <v>123</v>
      </c>
    </row>
    <row r="6" spans="1:4" s="58" customFormat="1" ht="9.9499999999999993" customHeight="1"/>
    <row r="7" spans="1:4" s="99" customFormat="1" ht="63" customHeight="1">
      <c r="A7" s="115" t="s">
        <v>124</v>
      </c>
      <c r="B7" s="115"/>
      <c r="C7" s="115"/>
      <c r="D7" s="115"/>
    </row>
    <row r="8" spans="1:4" s="99" customFormat="1" ht="9.9499999999999993" customHeight="1">
      <c r="A8" s="100"/>
      <c r="B8" s="100"/>
      <c r="C8" s="100"/>
      <c r="D8" s="100"/>
    </row>
    <row r="9" spans="1:4" s="99" customFormat="1" ht="31.5" customHeight="1">
      <c r="A9" s="115" t="s">
        <v>125</v>
      </c>
      <c r="B9" s="115"/>
      <c r="C9" s="115"/>
      <c r="D9" s="115"/>
    </row>
    <row r="10" spans="1:4" s="99" customFormat="1" ht="9.9499999999999993" customHeight="1">
      <c r="A10" s="100"/>
      <c r="B10" s="100"/>
      <c r="C10" s="100"/>
      <c r="D10" s="100"/>
    </row>
    <row r="11" spans="1:4" s="99" customFormat="1" ht="47.25" customHeight="1">
      <c r="A11" s="115" t="s">
        <v>126</v>
      </c>
      <c r="B11" s="115"/>
      <c r="C11" s="115"/>
      <c r="D11" s="115"/>
    </row>
    <row r="12" spans="1:4" s="99" customFormat="1" ht="9.9499999999999993" customHeight="1">
      <c r="A12" s="100"/>
      <c r="B12" s="100"/>
      <c r="C12" s="100"/>
      <c r="D12" s="100"/>
    </row>
    <row r="13" spans="1:4" s="99" customFormat="1" ht="64.5" customHeight="1">
      <c r="A13" s="115" t="s">
        <v>127</v>
      </c>
      <c r="B13" s="115"/>
      <c r="C13" s="115"/>
      <c r="D13" s="115"/>
    </row>
    <row r="14" spans="1:4" s="99" customFormat="1" ht="9.9499999999999993" customHeight="1">
      <c r="A14" s="100"/>
      <c r="B14" s="100"/>
      <c r="C14" s="100"/>
      <c r="D14" s="100"/>
    </row>
    <row r="15" spans="1:4" s="99" customFormat="1" ht="17.25" customHeight="1">
      <c r="A15" s="115" t="s">
        <v>128</v>
      </c>
      <c r="B15" s="115"/>
      <c r="C15" s="115"/>
      <c r="D15" s="115"/>
    </row>
    <row r="16" spans="1:4" s="99" customFormat="1" ht="9.9499999999999993" customHeight="1">
      <c r="A16" s="100"/>
      <c r="B16" s="100"/>
      <c r="C16" s="100"/>
      <c r="D16" s="100"/>
    </row>
    <row r="17" spans="1:4" s="99" customFormat="1" ht="123.75" customHeight="1">
      <c r="A17" s="115" t="s">
        <v>135</v>
      </c>
      <c r="B17" s="115"/>
      <c r="C17" s="115"/>
      <c r="D17" s="115"/>
    </row>
    <row r="18" spans="1:4" s="99" customFormat="1" ht="9.9499999999999993" customHeight="1">
      <c r="A18" s="100"/>
      <c r="B18" s="100"/>
      <c r="C18" s="100"/>
      <c r="D18" s="100"/>
    </row>
    <row r="19" spans="1:4" s="99" customFormat="1" ht="93.75" customHeight="1">
      <c r="A19" s="115" t="s">
        <v>131</v>
      </c>
      <c r="B19" s="115"/>
      <c r="C19" s="115"/>
      <c r="D19" s="115"/>
    </row>
    <row r="20" spans="1:4" s="99" customFormat="1" ht="9.9499999999999993" customHeight="1">
      <c r="A20" s="100"/>
      <c r="B20" s="100"/>
      <c r="C20" s="100"/>
      <c r="D20" s="100"/>
    </row>
    <row r="21" spans="1:4" s="99" customFormat="1" ht="21" customHeight="1">
      <c r="A21" s="115" t="s">
        <v>130</v>
      </c>
      <c r="B21" s="115"/>
      <c r="C21" s="115"/>
      <c r="D21" s="115"/>
    </row>
    <row r="22" spans="1:4" s="99" customFormat="1" ht="9.9499999999999993" customHeight="1">
      <c r="A22" s="100"/>
      <c r="B22" s="100"/>
      <c r="C22" s="100"/>
      <c r="D22" s="100"/>
    </row>
    <row r="23" spans="1:4" s="99" customFormat="1" ht="33" customHeight="1">
      <c r="A23" s="115" t="s">
        <v>132</v>
      </c>
      <c r="B23" s="115"/>
      <c r="C23" s="115"/>
      <c r="D23" s="115"/>
    </row>
    <row r="24" spans="1:4" s="99" customFormat="1" ht="9.9499999999999993" customHeight="1">
      <c r="A24" s="100"/>
      <c r="B24" s="100"/>
      <c r="C24" s="100"/>
      <c r="D24" s="100"/>
    </row>
    <row r="25" spans="1:4" s="99" customFormat="1" ht="49.5" customHeight="1">
      <c r="A25" s="115" t="s">
        <v>133</v>
      </c>
      <c r="B25" s="115"/>
      <c r="C25" s="115"/>
      <c r="D25" s="115"/>
    </row>
    <row r="26" spans="1:4" s="99" customFormat="1" ht="9.9499999999999993" customHeight="1">
      <c r="A26" s="100"/>
      <c r="B26" s="100"/>
      <c r="C26" s="100"/>
      <c r="D26" s="100"/>
    </row>
    <row r="27" spans="1:4" s="99" customFormat="1" ht="34.5" customHeight="1">
      <c r="A27" s="115" t="s">
        <v>134</v>
      </c>
      <c r="B27" s="115"/>
      <c r="C27" s="115"/>
      <c r="D27" s="115"/>
    </row>
    <row r="28" spans="1:4" s="99" customFormat="1" ht="9.9499999999999993" customHeight="1">
      <c r="A28" s="100"/>
      <c r="B28" s="100"/>
      <c r="C28" s="100"/>
      <c r="D28" s="100"/>
    </row>
    <row r="29" spans="1:4" s="99" customFormat="1" ht="110.25" customHeight="1">
      <c r="A29" s="115" t="s">
        <v>142</v>
      </c>
      <c r="B29" s="115"/>
      <c r="C29" s="115"/>
      <c r="D29" s="115"/>
    </row>
  </sheetData>
  <mergeCells count="13">
    <mergeCell ref="A15:D15"/>
    <mergeCell ref="A29:D29"/>
    <mergeCell ref="A1:D1"/>
    <mergeCell ref="A7:D7"/>
    <mergeCell ref="A9:D9"/>
    <mergeCell ref="A11:D11"/>
    <mergeCell ref="A13:D13"/>
    <mergeCell ref="A21:D21"/>
    <mergeCell ref="A23:D23"/>
    <mergeCell ref="A25:D25"/>
    <mergeCell ref="A27:D27"/>
    <mergeCell ref="A17:D17"/>
    <mergeCell ref="A19:D19"/>
  </mergeCells>
  <hyperlinks>
    <hyperlink ref="A7" location="'1)'!A1" display="1) Сведения о количестве аварийных ограничений (отключений) по границам зон деятельности. Информация об объеме недопоставленной в результате аварийных отключений электрической энергии;"/>
    <hyperlink ref="A9" location="'2)'!A1" display="2) Сведения о вводе в ремонт и выводе из ремонта объектов электросетевого хозяйства;"/>
    <hyperlink ref="A11" location="'3)'!A1" display="3) Информация о наличии объема свободной для технологического присоединения потребителей трансформаторной мощности;"/>
    <hyperlink ref="A13" location="'4)'!A1" display="4) Информация о порядке выполнения технологических, технических и других мероприятий, связанных с технологическим присоединением к электрическим сетям;"/>
    <hyperlink ref="A15" location="'5)'!A1" display="5) Информация о наличии и ходе выполнения инвестиционной программы и программы  в области энергосбережения и повышения энергетической эффективности;"/>
    <hyperlink ref="A17" location="'6)'!A1" display="6) Сведения о количестве поданных заявок на технологическое подключение;"/>
    <hyperlink ref="A19" location="'7)'!A1" display="7) Сведения 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hyperlink ref="A21:D21" location="'1)'!A1" display="8)абзац 15 подпункта &quot;б&quot; об объеме недопоставленной в результате аварийных отключений электрической энергии"/>
    <hyperlink ref="A23:D23" location="'3)'!A1" display="9) абзац 16 подпункта &quot;б&quot;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напряжением 35 кВ и выше"/>
    <hyperlink ref="A25:D25" location="'3)'!A1" display="10) абзац 17 подпункта &quot;б&quot;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
    <hyperlink ref="A27:D27" location="'3)'!A1" display="11) подпункт в(1)) о величине резервируемой максимальной мощности, определяемой в соответствии с Правилами недискриминационного доступа к услугам по передаче электрической энергии и оказания этих услуг;"/>
    <hyperlink ref="A29:D29" location="'4)'!A1" display="12) подпункт &quot;е(1)&quot; о возможности подачи заявки на осуществление технологического присоединения энергопринимающих устройств заявителей, указанных в пунктах 12(1), 13 и 14 Правил технологического присоединения энергопринимающих устройств потребителей элект"/>
  </hyperlinks>
  <pageMargins left="0.98425196850393704" right="0.39370078740157483" top="0.78740157480314965" bottom="0.78740157480314965" header="0" footer="0"/>
  <pageSetup paperSize="9" scale="72" orientation="portrait" r:id="rId1"/>
</worksheet>
</file>

<file path=xl/worksheets/sheet2.xml><?xml version="1.0" encoding="utf-8"?>
<worksheet xmlns="http://schemas.openxmlformats.org/spreadsheetml/2006/main" xmlns:r="http://schemas.openxmlformats.org/officeDocument/2006/relationships">
  <dimension ref="A1:K40"/>
  <sheetViews>
    <sheetView showGridLines="0" view="pageBreakPreview" topLeftCell="A13" zoomScaleNormal="100" zoomScaleSheetLayoutView="100" workbookViewId="0">
      <selection activeCell="K45" sqref="K45"/>
    </sheetView>
  </sheetViews>
  <sheetFormatPr defaultRowHeight="12.75"/>
  <cols>
    <col min="1" max="1" width="28.7109375" customWidth="1"/>
    <col min="2" max="2" width="10.85546875" customWidth="1"/>
    <col min="3" max="3" width="9.42578125" customWidth="1"/>
    <col min="4" max="4" width="11.42578125" customWidth="1"/>
    <col min="5" max="5" width="11.7109375" customWidth="1"/>
    <col min="6" max="6" width="6.85546875" customWidth="1"/>
    <col min="7" max="7" width="11.28515625" customWidth="1"/>
    <col min="8" max="8" width="11.7109375" customWidth="1"/>
    <col min="9" max="9" width="12.42578125" customWidth="1"/>
    <col min="10" max="10" width="11.7109375" customWidth="1"/>
    <col min="11" max="11" width="8.28515625" customWidth="1"/>
  </cols>
  <sheetData>
    <row r="1" spans="1:11" ht="15">
      <c r="J1" s="124" t="s">
        <v>143</v>
      </c>
      <c r="K1" s="124"/>
    </row>
    <row r="2" spans="1:11" ht="15" customHeight="1">
      <c r="A2" s="125" t="s">
        <v>69</v>
      </c>
      <c r="B2" s="125"/>
      <c r="C2" s="125"/>
      <c r="D2" s="125"/>
      <c r="E2" s="102" t="str">
        <f>+'Информация для раскрытия'!B2</f>
        <v>IV квартал</v>
      </c>
      <c r="F2" s="68" t="str">
        <f>+'Информация для раскрытия'!C2</f>
        <v>2016 г.</v>
      </c>
    </row>
    <row r="3" spans="1:11" ht="15" customHeight="1">
      <c r="A3" s="131" t="s">
        <v>68</v>
      </c>
      <c r="B3" s="131"/>
      <c r="C3" s="131"/>
      <c r="D3" s="131"/>
      <c r="E3" s="131"/>
      <c r="F3" s="131"/>
    </row>
    <row r="4" spans="1:11">
      <c r="A4" s="7"/>
      <c r="B4" s="7"/>
      <c r="C4" s="7"/>
      <c r="D4" s="7"/>
      <c r="E4" s="7"/>
      <c r="F4" s="8"/>
    </row>
    <row r="5" spans="1:11" ht="15">
      <c r="A5" s="139" t="s">
        <v>118</v>
      </c>
      <c r="B5" s="138" t="s">
        <v>117</v>
      </c>
      <c r="C5" s="138"/>
      <c r="D5" s="138"/>
      <c r="E5" s="138"/>
      <c r="F5" s="138"/>
    </row>
    <row r="6" spans="1:11" ht="21.75" customHeight="1">
      <c r="A6" s="140"/>
      <c r="B6" s="95" t="s">
        <v>115</v>
      </c>
      <c r="C6" s="95" t="s">
        <v>129</v>
      </c>
      <c r="D6" s="95" t="str">
        <f>+E2</f>
        <v>IV квартал</v>
      </c>
      <c r="E6" s="95" t="s">
        <v>98</v>
      </c>
      <c r="F6" s="9" t="s">
        <v>3</v>
      </c>
    </row>
    <row r="7" spans="1:11" s="52" customFormat="1" ht="15">
      <c r="A7" s="59" t="s">
        <v>18</v>
      </c>
      <c r="B7" s="60">
        <f>+B8</f>
        <v>0</v>
      </c>
      <c r="C7" s="61">
        <v>0</v>
      </c>
      <c r="D7" s="60">
        <f t="shared" ref="D7" si="0">+D8</f>
        <v>0</v>
      </c>
      <c r="E7" s="89">
        <f>+E8</f>
        <v>0</v>
      </c>
      <c r="F7" s="9">
        <f>SUM(B7:E7)</f>
        <v>0</v>
      </c>
    </row>
    <row r="8" spans="1:11" s="66" customFormat="1" ht="15">
      <c r="A8" s="62" t="s">
        <v>19</v>
      </c>
      <c r="B8" s="63">
        <f>+B9+B10</f>
        <v>0</v>
      </c>
      <c r="C8" s="64">
        <v>0</v>
      </c>
      <c r="D8" s="63">
        <f t="shared" ref="D8" si="1">+D9+D10</f>
        <v>0</v>
      </c>
      <c r="E8" s="90">
        <f>+E9+E10</f>
        <v>0</v>
      </c>
      <c r="F8" s="65">
        <f>SUM(B8:E8)</f>
        <v>0</v>
      </c>
    </row>
    <row r="9" spans="1:11" ht="18" customHeight="1">
      <c r="A9" s="10" t="s">
        <v>85</v>
      </c>
      <c r="B9" s="16"/>
      <c r="C9" s="38"/>
      <c r="D9" s="114"/>
      <c r="E9" s="91"/>
      <c r="F9" s="18">
        <f t="shared" ref="F9:F15" si="2">SUM(B9:E9)</f>
        <v>0</v>
      </c>
    </row>
    <row r="10" spans="1:11" ht="15.75" customHeight="1">
      <c r="A10" s="10" t="s">
        <v>86</v>
      </c>
      <c r="B10" s="16"/>
      <c r="C10" s="38"/>
      <c r="D10" s="114"/>
      <c r="E10" s="91"/>
      <c r="F10" s="18">
        <f t="shared" si="2"/>
        <v>0</v>
      </c>
    </row>
    <row r="11" spans="1:11" s="66" customFormat="1" ht="15" customHeight="1">
      <c r="A11" s="62" t="s">
        <v>20</v>
      </c>
      <c r="B11" s="63">
        <f>SUM(B12:B15)</f>
        <v>0</v>
      </c>
      <c r="C11" s="64">
        <f t="shared" ref="C11" si="3">SUM(C12:C15)</f>
        <v>0</v>
      </c>
      <c r="D11" s="63">
        <f>SUM(D12:D15)</f>
        <v>0</v>
      </c>
      <c r="E11" s="90">
        <f>SUM(E12:E15)</f>
        <v>0</v>
      </c>
      <c r="F11" s="65">
        <f t="shared" si="2"/>
        <v>0</v>
      </c>
    </row>
    <row r="12" spans="1:11" ht="18.75" customHeight="1">
      <c r="A12" s="10" t="s">
        <v>87</v>
      </c>
      <c r="B12" s="16"/>
      <c r="C12" s="38"/>
      <c r="D12" s="114"/>
      <c r="E12" s="91"/>
      <c r="F12" s="18">
        <f t="shared" si="2"/>
        <v>0</v>
      </c>
    </row>
    <row r="13" spans="1:11" ht="20.25" customHeight="1">
      <c r="A13" s="10" t="s">
        <v>88</v>
      </c>
      <c r="B13" s="16"/>
      <c r="C13" s="38"/>
      <c r="D13" s="114"/>
      <c r="E13" s="91"/>
      <c r="F13" s="18">
        <f t="shared" si="2"/>
        <v>0</v>
      </c>
    </row>
    <row r="14" spans="1:11" ht="36" customHeight="1">
      <c r="A14" s="10" t="s">
        <v>89</v>
      </c>
      <c r="B14" s="16"/>
      <c r="C14" s="38"/>
      <c r="D14" s="114"/>
      <c r="E14" s="91"/>
      <c r="F14" s="18">
        <f t="shared" si="2"/>
        <v>0</v>
      </c>
    </row>
    <row r="15" spans="1:11" ht="15">
      <c r="A15" s="10" t="s">
        <v>90</v>
      </c>
      <c r="B15" s="16"/>
      <c r="C15" s="16"/>
      <c r="D15" s="16"/>
      <c r="E15" s="91"/>
      <c r="F15" s="18">
        <f t="shared" si="2"/>
        <v>0</v>
      </c>
    </row>
    <row r="16" spans="1:11" s="66" customFormat="1" ht="31.5" customHeight="1">
      <c r="A16" s="62" t="s">
        <v>93</v>
      </c>
      <c r="B16" s="63">
        <v>0</v>
      </c>
      <c r="C16" s="63">
        <v>0</v>
      </c>
      <c r="D16" s="63">
        <v>0</v>
      </c>
      <c r="E16" s="92">
        <v>0</v>
      </c>
      <c r="F16" s="63">
        <f>SUM(B16:E16)</f>
        <v>0</v>
      </c>
    </row>
    <row r="17" spans="1:11" s="66" customFormat="1" ht="19.5" customHeight="1">
      <c r="A17" s="62" t="s">
        <v>21</v>
      </c>
      <c r="B17" s="135"/>
      <c r="C17" s="136"/>
      <c r="D17" s="136"/>
      <c r="E17" s="136"/>
      <c r="F17" s="137"/>
    </row>
    <row r="18" spans="1:11" ht="15">
      <c r="A18" s="10"/>
      <c r="B18" s="126"/>
      <c r="C18" s="127"/>
      <c r="D18" s="127"/>
      <c r="E18" s="127"/>
      <c r="F18" s="128"/>
    </row>
    <row r="19" spans="1:11" ht="15">
      <c r="A19" s="10"/>
      <c r="B19" s="126"/>
      <c r="C19" s="127"/>
      <c r="D19" s="127"/>
      <c r="E19" s="127"/>
      <c r="F19" s="128"/>
    </row>
    <row r="20" spans="1:11" ht="30">
      <c r="A20" s="10" t="s">
        <v>71</v>
      </c>
      <c r="B20" s="126"/>
      <c r="C20" s="127"/>
      <c r="D20" s="127"/>
      <c r="E20" s="127"/>
      <c r="F20" s="128"/>
    </row>
    <row r="21" spans="1:11" ht="15">
      <c r="A21" s="10"/>
      <c r="B21" s="132"/>
      <c r="C21" s="133"/>
      <c r="D21" s="133"/>
      <c r="E21" s="133"/>
      <c r="F21" s="134"/>
    </row>
    <row r="22" spans="1:11" ht="15">
      <c r="A22" s="10"/>
      <c r="B22" s="132"/>
      <c r="C22" s="133"/>
      <c r="D22" s="133"/>
      <c r="E22" s="133"/>
      <c r="F22" s="134"/>
    </row>
    <row r="23" spans="1:11">
      <c r="A23" s="7"/>
      <c r="B23" s="7"/>
      <c r="C23" s="7"/>
      <c r="D23" s="7"/>
      <c r="E23" s="7"/>
      <c r="F23" s="8"/>
    </row>
    <row r="24" spans="1:11" s="20" customFormat="1" ht="15.75" customHeight="1">
      <c r="A24" s="130" t="s">
        <v>102</v>
      </c>
      <c r="B24" s="130"/>
      <c r="C24" s="130"/>
      <c r="D24" s="130"/>
      <c r="E24" s="130"/>
      <c r="F24" s="130"/>
      <c r="G24" s="103" t="str">
        <f>+'Информация для раскрытия'!B2</f>
        <v>IV квартал</v>
      </c>
      <c r="H24" s="67" t="str">
        <f>+'Информация для раскрытия'!C2</f>
        <v>2016 г.</v>
      </c>
      <c r="J24" s="40"/>
      <c r="K24" s="40"/>
    </row>
    <row r="25" spans="1:11" s="20" customFormat="1" ht="15"/>
    <row r="26" spans="1:11" s="20" customFormat="1" ht="15">
      <c r="A26" s="129" t="s">
        <v>0</v>
      </c>
      <c r="B26" s="129"/>
      <c r="C26" s="129"/>
      <c r="D26" s="129"/>
      <c r="E26" s="129"/>
      <c r="F26" s="129"/>
      <c r="G26" s="129"/>
      <c r="H26" s="129"/>
      <c r="I26" s="129"/>
      <c r="J26" s="129"/>
      <c r="K26" s="129"/>
    </row>
    <row r="27" spans="1:11" s="20" customFormat="1" ht="15">
      <c r="A27" s="117" t="s">
        <v>36</v>
      </c>
      <c r="B27" s="119" t="s">
        <v>1</v>
      </c>
      <c r="C27" s="120"/>
      <c r="D27" s="120"/>
      <c r="E27" s="120"/>
      <c r="F27" s="121"/>
      <c r="G27" s="119" t="s">
        <v>2</v>
      </c>
      <c r="H27" s="120"/>
      <c r="I27" s="120"/>
      <c r="J27" s="120"/>
      <c r="K27" s="121"/>
    </row>
    <row r="28" spans="1:11" s="20" customFormat="1" ht="18" customHeight="1">
      <c r="A28" s="118"/>
      <c r="B28" s="50" t="str">
        <f>+B6</f>
        <v>I квартал</v>
      </c>
      <c r="C28" s="53" t="str">
        <f t="shared" ref="C28:E28" si="4">+C6</f>
        <v>II квартал</v>
      </c>
      <c r="D28" s="53" t="str">
        <f t="shared" si="4"/>
        <v>IV квартал</v>
      </c>
      <c r="E28" s="53" t="str">
        <f t="shared" si="4"/>
        <v>IV квартал</v>
      </c>
      <c r="F28" s="34" t="s">
        <v>3</v>
      </c>
      <c r="G28" s="34" t="str">
        <f>+B28</f>
        <v>I квартал</v>
      </c>
      <c r="H28" s="34" t="str">
        <f>+C28</f>
        <v>II квартал</v>
      </c>
      <c r="I28" s="34" t="str">
        <f>+D28</f>
        <v>IV квартал</v>
      </c>
      <c r="J28" s="36" t="str">
        <f>+E28</f>
        <v>IV квартал</v>
      </c>
      <c r="K28" s="36" t="str">
        <f t="shared" ref="K28" si="5">+F28</f>
        <v>год</v>
      </c>
    </row>
    <row r="29" spans="1:11" s="20" customFormat="1" ht="18.75" customHeight="1">
      <c r="A29" s="19" t="s">
        <v>144</v>
      </c>
      <c r="B29" s="22">
        <v>0</v>
      </c>
      <c r="C29" s="39">
        <v>0</v>
      </c>
      <c r="D29" s="22">
        <v>0</v>
      </c>
      <c r="E29" s="93">
        <v>0</v>
      </c>
      <c r="F29" s="22">
        <f>SUM(B29:E29)</f>
        <v>0</v>
      </c>
      <c r="G29" s="22">
        <v>0</v>
      </c>
      <c r="H29" s="22">
        <v>0</v>
      </c>
      <c r="I29" s="22">
        <v>0</v>
      </c>
      <c r="J29" s="93">
        <v>0</v>
      </c>
      <c r="K29" s="22">
        <f>SUM(G29:J29)</f>
        <v>0</v>
      </c>
    </row>
    <row r="30" spans="1:11" s="20" customFormat="1" ht="18.75" customHeight="1">
      <c r="A30" s="19" t="s">
        <v>145</v>
      </c>
      <c r="B30" s="22">
        <v>0</v>
      </c>
      <c r="C30" s="39">
        <v>0</v>
      </c>
      <c r="D30" s="22">
        <v>0</v>
      </c>
      <c r="E30" s="93">
        <v>0</v>
      </c>
      <c r="F30" s="22">
        <f>SUM(B30:E30)</f>
        <v>0</v>
      </c>
      <c r="G30" s="22">
        <v>0</v>
      </c>
      <c r="H30" s="22">
        <v>0</v>
      </c>
      <c r="I30" s="22">
        <v>0</v>
      </c>
      <c r="J30" s="93">
        <v>0</v>
      </c>
      <c r="K30" s="22">
        <f>SUM(G30:J30)</f>
        <v>0</v>
      </c>
    </row>
    <row r="31" spans="1:11" s="20" customFormat="1" ht="15" customHeight="1">
      <c r="A31" s="19" t="s">
        <v>146</v>
      </c>
      <c r="B31" s="22">
        <v>0</v>
      </c>
      <c r="C31" s="39">
        <v>0</v>
      </c>
      <c r="D31" s="22">
        <v>0</v>
      </c>
      <c r="E31" s="93">
        <v>0</v>
      </c>
      <c r="F31" s="22">
        <f>SUM(B31:E31)</f>
        <v>0</v>
      </c>
      <c r="G31" s="22">
        <v>0</v>
      </c>
      <c r="H31" s="22">
        <v>0</v>
      </c>
      <c r="I31" s="22">
        <v>0</v>
      </c>
      <c r="J31" s="93">
        <v>0</v>
      </c>
      <c r="K31" s="22">
        <f>SUM(G31:J31)</f>
        <v>0</v>
      </c>
    </row>
    <row r="32" spans="1:11" s="20" customFormat="1" ht="15">
      <c r="A32" s="23" t="s">
        <v>37</v>
      </c>
      <c r="B32" s="24">
        <f>SUM(B29:B31)</f>
        <v>0</v>
      </c>
      <c r="C32" s="24">
        <f>SUM(C29:C31)</f>
        <v>0</v>
      </c>
      <c r="D32" s="24">
        <f>SUM(D29:D31)</f>
        <v>0</v>
      </c>
      <c r="E32" s="94">
        <f>SUM(E29:E31)</f>
        <v>0</v>
      </c>
      <c r="F32" s="24">
        <f>SUM(B32:E32)</f>
        <v>0</v>
      </c>
      <c r="G32" s="24">
        <f>SUM(G29:G31)</f>
        <v>0</v>
      </c>
      <c r="H32" s="24">
        <f>SUM(H29:H31)</f>
        <v>0</v>
      </c>
      <c r="I32" s="24">
        <f>SUM(I29:I31)</f>
        <v>0</v>
      </c>
      <c r="J32" s="94">
        <f>SUM(J29:J31)</f>
        <v>0</v>
      </c>
      <c r="K32" s="24">
        <f>SUM(G32:J32)</f>
        <v>0</v>
      </c>
    </row>
    <row r="33" spans="1:11" s="20" customFormat="1" ht="15">
      <c r="A33" s="21"/>
      <c r="B33" s="21"/>
      <c r="C33" s="21"/>
      <c r="D33" s="21"/>
      <c r="E33" s="21"/>
      <c r="F33" s="21"/>
      <c r="G33" s="21"/>
      <c r="H33" s="21"/>
      <c r="I33" s="21"/>
      <c r="J33" s="21"/>
      <c r="K33" s="21"/>
    </row>
    <row r="34" spans="1:11" s="20" customFormat="1" ht="19.5" customHeight="1">
      <c r="A34" s="122" t="s">
        <v>104</v>
      </c>
      <c r="B34" s="122"/>
      <c r="C34" s="122"/>
      <c r="D34" s="122"/>
      <c r="E34" s="122"/>
      <c r="F34" s="122"/>
      <c r="G34" s="122"/>
      <c r="H34" s="122"/>
      <c r="I34" s="122"/>
      <c r="J34" s="122"/>
      <c r="K34" s="122"/>
    </row>
    <row r="35" spans="1:11" s="20" customFormat="1" ht="15">
      <c r="A35" s="117" t="s">
        <v>36</v>
      </c>
      <c r="B35" s="123" t="s">
        <v>91</v>
      </c>
      <c r="C35" s="123"/>
      <c r="D35" s="123"/>
      <c r="E35" s="123"/>
      <c r="F35" s="123"/>
      <c r="G35" s="123" t="s">
        <v>92</v>
      </c>
      <c r="H35" s="123"/>
      <c r="I35" s="123"/>
      <c r="J35" s="123"/>
      <c r="K35" s="123"/>
    </row>
    <row r="36" spans="1:11" s="20" customFormat="1" ht="30">
      <c r="A36" s="118"/>
      <c r="B36" s="34" t="str">
        <f>+B28</f>
        <v>I квартал</v>
      </c>
      <c r="C36" s="36" t="str">
        <f t="shared" ref="C36:K36" si="6">+C28</f>
        <v>II квартал</v>
      </c>
      <c r="D36" s="36" t="str">
        <f t="shared" si="6"/>
        <v>IV квартал</v>
      </c>
      <c r="E36" s="36" t="str">
        <f t="shared" si="6"/>
        <v>IV квартал</v>
      </c>
      <c r="F36" s="36" t="str">
        <f t="shared" si="6"/>
        <v>год</v>
      </c>
      <c r="G36" s="36" t="str">
        <f t="shared" si="6"/>
        <v>I квартал</v>
      </c>
      <c r="H36" s="36" t="str">
        <f t="shared" si="6"/>
        <v>II квартал</v>
      </c>
      <c r="I36" s="36" t="str">
        <f t="shared" si="6"/>
        <v>IV квартал</v>
      </c>
      <c r="J36" s="36" t="str">
        <f t="shared" si="6"/>
        <v>IV квартал</v>
      </c>
      <c r="K36" s="36" t="str">
        <f t="shared" si="6"/>
        <v>год</v>
      </c>
    </row>
    <row r="37" spans="1:11" s="20" customFormat="1" ht="15">
      <c r="A37" s="19" t="s">
        <v>144</v>
      </c>
      <c r="B37" s="22">
        <v>0</v>
      </c>
      <c r="C37" s="22">
        <v>0</v>
      </c>
      <c r="D37" s="22">
        <v>0</v>
      </c>
      <c r="E37" s="93">
        <v>0</v>
      </c>
      <c r="F37" s="22">
        <f>SUM(B37:E37)</f>
        <v>0</v>
      </c>
      <c r="G37" s="22">
        <f>+G29</f>
        <v>0</v>
      </c>
      <c r="H37" s="22">
        <f t="shared" ref="H37:I37" si="7">+H29</f>
        <v>0</v>
      </c>
      <c r="I37" s="22">
        <f t="shared" si="7"/>
        <v>0</v>
      </c>
      <c r="J37" s="93">
        <v>0</v>
      </c>
      <c r="K37" s="22">
        <f>SUM(G37:J37)</f>
        <v>0</v>
      </c>
    </row>
    <row r="38" spans="1:11" s="20" customFormat="1" ht="15">
      <c r="A38" s="19" t="s">
        <v>145</v>
      </c>
      <c r="B38" s="22">
        <v>0</v>
      </c>
      <c r="C38" s="22">
        <v>0</v>
      </c>
      <c r="D38" s="22">
        <v>0</v>
      </c>
      <c r="E38" s="93">
        <v>0</v>
      </c>
      <c r="F38" s="22">
        <f>SUM(B38:E38)</f>
        <v>0</v>
      </c>
      <c r="G38" s="22">
        <v>0</v>
      </c>
      <c r="H38" s="22">
        <f t="shared" ref="H38:I38" si="8">+H30</f>
        <v>0</v>
      </c>
      <c r="I38" s="22">
        <f t="shared" si="8"/>
        <v>0</v>
      </c>
      <c r="J38" s="93">
        <v>0</v>
      </c>
      <c r="K38" s="22">
        <f>SUM(G38:J38)</f>
        <v>0</v>
      </c>
    </row>
    <row r="39" spans="1:11" s="20" customFormat="1" ht="15">
      <c r="A39" s="19" t="s">
        <v>146</v>
      </c>
      <c r="B39" s="22">
        <v>0</v>
      </c>
      <c r="C39" s="22">
        <v>0</v>
      </c>
      <c r="D39" s="22">
        <v>0</v>
      </c>
      <c r="E39" s="93">
        <v>0</v>
      </c>
      <c r="F39" s="22">
        <f>SUM(B39:E39)</f>
        <v>0</v>
      </c>
      <c r="G39" s="22">
        <v>0</v>
      </c>
      <c r="H39" s="22">
        <f t="shared" ref="H39:I39" si="9">+H31</f>
        <v>0</v>
      </c>
      <c r="I39" s="22">
        <f t="shared" si="9"/>
        <v>0</v>
      </c>
      <c r="J39" s="93">
        <v>0</v>
      </c>
      <c r="K39" s="22">
        <f>SUM(G39:J39)</f>
        <v>0</v>
      </c>
    </row>
    <row r="40" spans="1:11" s="20" customFormat="1" ht="15">
      <c r="A40" s="23" t="s">
        <v>37</v>
      </c>
      <c r="B40" s="24">
        <f>SUM(B37:B39)</f>
        <v>0</v>
      </c>
      <c r="C40" s="24">
        <f>SUM(C37:C39)</f>
        <v>0</v>
      </c>
      <c r="D40" s="24">
        <f>SUM(D37:D39)</f>
        <v>0</v>
      </c>
      <c r="E40" s="94">
        <f>SUM(E37:E39)</f>
        <v>0</v>
      </c>
      <c r="F40" s="24">
        <f>SUM(B40:E40)</f>
        <v>0</v>
      </c>
      <c r="G40" s="24">
        <f>SUM(G37:G39)</f>
        <v>0</v>
      </c>
      <c r="H40" s="24">
        <f>SUM(H37:H39)</f>
        <v>0</v>
      </c>
      <c r="I40" s="24">
        <f>SUM(I37:I39)</f>
        <v>0</v>
      </c>
      <c r="J40" s="94">
        <f>SUM(J37:J39)</f>
        <v>0</v>
      </c>
      <c r="K40" s="24">
        <f>SUM(G40:J40)</f>
        <v>0</v>
      </c>
    </row>
  </sheetData>
  <mergeCells count="20">
    <mergeCell ref="J1:K1"/>
    <mergeCell ref="A2:D2"/>
    <mergeCell ref="B20:F20"/>
    <mergeCell ref="A26:K26"/>
    <mergeCell ref="A24:F24"/>
    <mergeCell ref="A3:F3"/>
    <mergeCell ref="B21:F21"/>
    <mergeCell ref="B22:F22"/>
    <mergeCell ref="B18:F18"/>
    <mergeCell ref="B19:F19"/>
    <mergeCell ref="B17:F17"/>
    <mergeCell ref="B5:F5"/>
    <mergeCell ref="A5:A6"/>
    <mergeCell ref="A27:A28"/>
    <mergeCell ref="B27:F27"/>
    <mergeCell ref="G27:K27"/>
    <mergeCell ref="A34:K34"/>
    <mergeCell ref="A35:A36"/>
    <mergeCell ref="B35:F35"/>
    <mergeCell ref="G35:K35"/>
  </mergeCells>
  <phoneticPr fontId="0" type="noConversion"/>
  <hyperlinks>
    <hyperlink ref="J1:K1" location="'Информация для раскрытия'!A1" display="'Информация для раскрытия'!A1"/>
  </hyperlinks>
  <pageMargins left="0.78740157480314965" right="0.39370078740157483" top="0.98425196850393704" bottom="0.78740157480314965" header="0" footer="0"/>
  <pageSetup paperSize="9" orientation="landscape" r:id="rId1"/>
  <headerFooter alignWithMargins="0"/>
  <rowBreaks count="1" manualBreakCount="1">
    <brk id="23" max="16383" man="1"/>
  </rowBreaks>
</worksheet>
</file>

<file path=xl/worksheets/sheet3.xml><?xml version="1.0" encoding="utf-8"?>
<worksheet xmlns="http://schemas.openxmlformats.org/spreadsheetml/2006/main" xmlns:r="http://schemas.openxmlformats.org/officeDocument/2006/relationships">
  <dimension ref="A1:F34"/>
  <sheetViews>
    <sheetView showGridLines="0" view="pageBreakPreview" zoomScaleNormal="100" zoomScaleSheetLayoutView="100" workbookViewId="0">
      <selection activeCell="I36" sqref="I36"/>
    </sheetView>
  </sheetViews>
  <sheetFormatPr defaultRowHeight="15"/>
  <cols>
    <col min="1" max="1" width="45.5703125" style="20" customWidth="1"/>
    <col min="2" max="2" width="12.28515625" style="20" customWidth="1"/>
    <col min="3" max="3" width="13.42578125" style="20" customWidth="1"/>
    <col min="4" max="4" width="14" style="20" customWidth="1"/>
    <col min="5" max="5" width="7.5703125" style="20" customWidth="1"/>
    <col min="6" max="16384" width="9.140625" style="20"/>
  </cols>
  <sheetData>
    <row r="1" spans="1:6">
      <c r="D1" s="124" t="s">
        <v>143</v>
      </c>
      <c r="E1" s="124"/>
    </row>
    <row r="2" spans="1:6" customFormat="1" ht="20.100000000000001" customHeight="1">
      <c r="A2" s="141" t="s">
        <v>39</v>
      </c>
      <c r="B2" s="141"/>
      <c r="C2" s="141"/>
      <c r="D2" s="141"/>
      <c r="E2" s="141"/>
      <c r="F2" s="11"/>
    </row>
    <row r="3" spans="1:6" customFormat="1" ht="20.100000000000001" customHeight="1">
      <c r="A3" s="143" t="s">
        <v>40</v>
      </c>
      <c r="B3" s="143"/>
      <c r="C3" s="104" t="str">
        <f>+'1)'!G24</f>
        <v>IV квартал</v>
      </c>
      <c r="D3" s="41" t="str">
        <f>+'1)'!H24</f>
        <v>2016 г.</v>
      </c>
      <c r="E3" s="35"/>
      <c r="F3" s="11"/>
    </row>
    <row r="4" spans="1:6" s="28" customFormat="1">
      <c r="A4" s="142" t="s">
        <v>103</v>
      </c>
      <c r="B4" s="142"/>
      <c r="C4" s="142"/>
      <c r="D4" s="142"/>
      <c r="E4" s="142"/>
      <c r="F4" s="27"/>
    </row>
    <row r="5" spans="1:6" s="28" customFormat="1">
      <c r="A5" s="73"/>
      <c r="B5" s="74"/>
      <c r="C5" s="74"/>
      <c r="D5" s="74"/>
      <c r="E5" s="74"/>
      <c r="F5" s="27"/>
    </row>
    <row r="6" spans="1:6" s="75" customFormat="1" ht="50.25" customHeight="1">
      <c r="A6" s="85" t="s">
        <v>22</v>
      </c>
      <c r="B6" s="85" t="s">
        <v>23</v>
      </c>
      <c r="C6" s="85" t="s">
        <v>24</v>
      </c>
      <c r="D6" s="85" t="s">
        <v>25</v>
      </c>
      <c r="E6" s="85" t="s">
        <v>26</v>
      </c>
    </row>
    <row r="7" spans="1:6" s="27" customFormat="1" ht="15" customHeight="1">
      <c r="A7" s="76" t="s">
        <v>27</v>
      </c>
      <c r="B7" s="76"/>
      <c r="C7" s="76"/>
      <c r="D7" s="76"/>
      <c r="E7" s="76"/>
    </row>
    <row r="8" spans="1:6" s="113" customFormat="1" ht="15" customHeight="1">
      <c r="A8" s="77" t="s">
        <v>153</v>
      </c>
      <c r="B8" s="78" t="s">
        <v>150</v>
      </c>
      <c r="C8" s="79">
        <v>42645</v>
      </c>
      <c r="D8" s="79">
        <v>42645</v>
      </c>
      <c r="E8" s="173">
        <v>16.399999999999999</v>
      </c>
    </row>
    <row r="9" spans="1:6" s="113" customFormat="1" ht="15" customHeight="1">
      <c r="A9" s="77" t="s">
        <v>154</v>
      </c>
      <c r="B9" s="78" t="s">
        <v>150</v>
      </c>
      <c r="C9" s="79">
        <v>42645</v>
      </c>
      <c r="D9" s="79">
        <v>42645</v>
      </c>
      <c r="E9" s="173">
        <v>16.399999999999999</v>
      </c>
    </row>
    <row r="10" spans="1:6" s="113" customFormat="1" ht="15" customHeight="1">
      <c r="A10" s="77" t="s">
        <v>151</v>
      </c>
      <c r="B10" s="78" t="s">
        <v>150</v>
      </c>
      <c r="C10" s="79">
        <v>42648</v>
      </c>
      <c r="D10" s="79">
        <v>42649</v>
      </c>
      <c r="E10" s="173">
        <v>65.599999999999994</v>
      </c>
    </row>
    <row r="11" spans="1:6" s="113" customFormat="1" ht="15" customHeight="1">
      <c r="A11" s="77" t="s">
        <v>155</v>
      </c>
      <c r="B11" s="78" t="s">
        <v>150</v>
      </c>
      <c r="C11" s="79">
        <v>42659</v>
      </c>
      <c r="D11" s="79">
        <v>42659</v>
      </c>
      <c r="E11" s="173">
        <v>20</v>
      </c>
    </row>
    <row r="12" spans="1:6" s="113" customFormat="1" ht="15" customHeight="1">
      <c r="A12" s="77" t="s">
        <v>156</v>
      </c>
      <c r="B12" s="78" t="s">
        <v>150</v>
      </c>
      <c r="C12" s="79">
        <v>42731</v>
      </c>
      <c r="D12" s="79">
        <v>42731</v>
      </c>
      <c r="E12" s="173">
        <v>16.399999999999999</v>
      </c>
    </row>
    <row r="13" spans="1:6" s="113" customFormat="1" ht="15" customHeight="1">
      <c r="A13" s="77" t="s">
        <v>157</v>
      </c>
      <c r="B13" s="78" t="s">
        <v>150</v>
      </c>
      <c r="C13" s="79">
        <v>42732</v>
      </c>
      <c r="D13" s="79">
        <v>42732</v>
      </c>
      <c r="E13" s="173">
        <v>16.399999999999999</v>
      </c>
    </row>
    <row r="14" spans="1:6" s="113" customFormat="1" ht="15" customHeight="1">
      <c r="A14" s="77" t="s">
        <v>158</v>
      </c>
      <c r="B14" s="78" t="s">
        <v>150</v>
      </c>
      <c r="C14" s="79">
        <v>42733</v>
      </c>
      <c r="D14" s="79">
        <v>42733</v>
      </c>
      <c r="E14" s="173">
        <v>16.399999999999999</v>
      </c>
    </row>
    <row r="15" spans="1:6" s="113" customFormat="1" ht="15" customHeight="1">
      <c r="A15" s="77" t="s">
        <v>159</v>
      </c>
      <c r="B15" s="78" t="s">
        <v>150</v>
      </c>
      <c r="C15" s="79">
        <v>42734</v>
      </c>
      <c r="D15" s="79">
        <v>42734</v>
      </c>
      <c r="E15" s="173">
        <v>24.6</v>
      </c>
    </row>
    <row r="16" spans="1:6" s="113" customFormat="1" ht="15" customHeight="1">
      <c r="A16" s="77"/>
      <c r="B16" s="78"/>
      <c r="C16" s="79"/>
      <c r="D16" s="79"/>
      <c r="E16" s="80"/>
    </row>
    <row r="17" spans="1:5" s="27" customFormat="1" ht="15" customHeight="1">
      <c r="A17" s="76" t="s">
        <v>28</v>
      </c>
      <c r="B17" s="76"/>
      <c r="C17" s="76"/>
      <c r="D17" s="76"/>
      <c r="E17" s="76"/>
    </row>
    <row r="18" spans="1:5" s="27" customFormat="1" ht="15" customHeight="1">
      <c r="A18" s="81"/>
      <c r="B18" s="82"/>
      <c r="C18" s="82"/>
      <c r="D18" s="82"/>
      <c r="E18" s="83"/>
    </row>
    <row r="19" spans="1:5" s="27" customFormat="1" ht="15" customHeight="1">
      <c r="A19" s="84" t="s">
        <v>29</v>
      </c>
      <c r="B19" s="82"/>
      <c r="C19" s="82"/>
      <c r="D19" s="82"/>
      <c r="E19" s="83"/>
    </row>
    <row r="20" spans="1:5" s="113" customFormat="1" ht="15" customHeight="1">
      <c r="A20" s="174" t="s">
        <v>160</v>
      </c>
      <c r="B20" s="78" t="s">
        <v>150</v>
      </c>
      <c r="C20" s="79">
        <v>42647</v>
      </c>
      <c r="D20" s="79">
        <v>42647</v>
      </c>
      <c r="E20" s="173">
        <v>24.6</v>
      </c>
    </row>
    <row r="21" spans="1:5" s="113" customFormat="1" ht="15" customHeight="1">
      <c r="A21" s="174" t="s">
        <v>161</v>
      </c>
      <c r="B21" s="78" t="s">
        <v>150</v>
      </c>
      <c r="C21" s="79">
        <v>42655</v>
      </c>
      <c r="D21" s="79">
        <v>42655</v>
      </c>
      <c r="E21" s="175">
        <v>32.799999999999997</v>
      </c>
    </row>
    <row r="22" spans="1:5" s="113" customFormat="1" ht="15" customHeight="1">
      <c r="A22" s="174" t="s">
        <v>162</v>
      </c>
      <c r="B22" s="78" t="s">
        <v>150</v>
      </c>
      <c r="C22" s="79">
        <v>42670</v>
      </c>
      <c r="D22" s="79">
        <v>42670</v>
      </c>
      <c r="E22" s="173">
        <v>24.6</v>
      </c>
    </row>
    <row r="23" spans="1:5" s="113" customFormat="1" ht="15" customHeight="1">
      <c r="A23" s="174" t="s">
        <v>163</v>
      </c>
      <c r="B23" s="78" t="s">
        <v>150</v>
      </c>
      <c r="C23" s="79">
        <v>42682</v>
      </c>
      <c r="D23" s="79">
        <v>42682</v>
      </c>
      <c r="E23" s="80">
        <v>24.6</v>
      </c>
    </row>
    <row r="24" spans="1:5" s="113" customFormat="1" ht="15" customHeight="1">
      <c r="A24" s="174" t="s">
        <v>164</v>
      </c>
      <c r="B24" s="78" t="s">
        <v>150</v>
      </c>
      <c r="C24" s="79">
        <v>42691</v>
      </c>
      <c r="D24" s="79">
        <v>42691</v>
      </c>
      <c r="E24" s="80">
        <v>24.6</v>
      </c>
    </row>
    <row r="25" spans="1:5" s="113" customFormat="1" ht="15" customHeight="1">
      <c r="A25" s="174" t="s">
        <v>165</v>
      </c>
      <c r="B25" s="78" t="s">
        <v>150</v>
      </c>
      <c r="C25" s="79">
        <v>42731</v>
      </c>
      <c r="D25" s="79">
        <v>42731</v>
      </c>
      <c r="E25" s="173">
        <v>16.399999999999999</v>
      </c>
    </row>
    <row r="26" spans="1:5" s="113" customFormat="1" ht="15" customHeight="1">
      <c r="A26" s="174" t="s">
        <v>166</v>
      </c>
      <c r="B26" s="78" t="s">
        <v>150</v>
      </c>
      <c r="C26" s="79">
        <v>42732</v>
      </c>
      <c r="D26" s="79">
        <v>42732</v>
      </c>
      <c r="E26" s="80">
        <v>24.6</v>
      </c>
    </row>
    <row r="27" spans="1:5" s="113" customFormat="1" ht="15" customHeight="1">
      <c r="A27" s="174" t="s">
        <v>167</v>
      </c>
      <c r="B27" s="78" t="s">
        <v>150</v>
      </c>
      <c r="C27" s="79">
        <v>42733</v>
      </c>
      <c r="D27" s="79">
        <v>42733</v>
      </c>
      <c r="E27" s="80">
        <v>24.6</v>
      </c>
    </row>
    <row r="28" spans="1:5" s="27" customFormat="1" ht="15" customHeight="1">
      <c r="A28" s="84"/>
      <c r="B28" s="82"/>
      <c r="C28" s="82"/>
      <c r="D28" s="82"/>
      <c r="E28" s="83"/>
    </row>
    <row r="29" spans="1:5" s="27" customFormat="1" ht="15" customHeight="1">
      <c r="A29" s="96" t="s">
        <v>30</v>
      </c>
      <c r="B29" s="82"/>
      <c r="C29" s="82"/>
      <c r="D29" s="82"/>
      <c r="E29" s="97"/>
    </row>
    <row r="30" spans="1:5" s="113" customFormat="1" ht="15" customHeight="1">
      <c r="A30" s="176" t="s">
        <v>168</v>
      </c>
      <c r="B30" s="78" t="s">
        <v>150</v>
      </c>
      <c r="C30" s="79">
        <v>42659</v>
      </c>
      <c r="D30" s="79">
        <v>42659</v>
      </c>
      <c r="E30" s="173">
        <v>12.8</v>
      </c>
    </row>
    <row r="31" spans="1:5" s="113" customFormat="1" ht="15" customHeight="1">
      <c r="A31" s="176" t="s">
        <v>169</v>
      </c>
      <c r="B31" s="78" t="s">
        <v>150</v>
      </c>
      <c r="C31" s="79">
        <v>42697</v>
      </c>
      <c r="D31" s="79">
        <v>42697</v>
      </c>
      <c r="E31" s="80">
        <v>16.399999999999999</v>
      </c>
    </row>
    <row r="32" spans="1:5" s="113" customFormat="1" ht="15" customHeight="1">
      <c r="A32" s="176" t="s">
        <v>152</v>
      </c>
      <c r="B32" s="78" t="s">
        <v>150</v>
      </c>
      <c r="C32" s="79">
        <v>42702</v>
      </c>
      <c r="D32" s="79">
        <v>42702</v>
      </c>
      <c r="E32" s="80">
        <v>32.799999999999997</v>
      </c>
    </row>
    <row r="33" spans="1:5" s="113" customFormat="1" ht="15" customHeight="1">
      <c r="A33" s="176" t="s">
        <v>170</v>
      </c>
      <c r="B33" s="78" t="s">
        <v>150</v>
      </c>
      <c r="C33" s="79">
        <v>42712</v>
      </c>
      <c r="D33" s="79">
        <v>42712</v>
      </c>
      <c r="E33" s="80">
        <v>16.399999999999999</v>
      </c>
    </row>
    <row r="34" spans="1:5" s="113" customFormat="1" ht="15" customHeight="1">
      <c r="A34" s="176" t="s">
        <v>171</v>
      </c>
      <c r="B34" s="78" t="s">
        <v>150</v>
      </c>
      <c r="C34" s="79">
        <v>42734</v>
      </c>
      <c r="D34" s="79">
        <v>42734</v>
      </c>
      <c r="E34" s="80">
        <v>16.399999999999999</v>
      </c>
    </row>
  </sheetData>
  <mergeCells count="4">
    <mergeCell ref="A2:E2"/>
    <mergeCell ref="A4:E4"/>
    <mergeCell ref="A3:B3"/>
    <mergeCell ref="D1:E1"/>
  </mergeCells>
  <phoneticPr fontId="0" type="noConversion"/>
  <hyperlinks>
    <hyperlink ref="D1:E1" location="'Информация для раскрытия'!A1" display="'Информация для раскрытия'!A1"/>
  </hyperlinks>
  <pageMargins left="0.75" right="0.75" top="1" bottom="1" header="0.5" footer="0.5"/>
  <pageSetup paperSize="9" scale="94" orientation="portrait" r:id="rId1"/>
  <headerFooter alignWithMargins="0"/>
</worksheet>
</file>

<file path=xl/worksheets/sheet4.xml><?xml version="1.0" encoding="utf-8"?>
<worksheet xmlns="http://schemas.openxmlformats.org/spreadsheetml/2006/main" xmlns:r="http://schemas.openxmlformats.org/officeDocument/2006/relationships">
  <dimension ref="A1:H11"/>
  <sheetViews>
    <sheetView showGridLines="0" view="pageBreakPreview" zoomScaleNormal="100" zoomScaleSheetLayoutView="100" workbookViewId="0">
      <selection activeCell="D8" sqref="D8"/>
    </sheetView>
  </sheetViews>
  <sheetFormatPr defaultRowHeight="12.75"/>
  <cols>
    <col min="1" max="1" width="3.85546875" customWidth="1"/>
    <col min="2" max="2" width="24" customWidth="1"/>
    <col min="3" max="3" width="12.7109375" customWidth="1"/>
    <col min="5" max="5" width="8.42578125" customWidth="1"/>
    <col min="6" max="6" width="16.7109375" customWidth="1"/>
    <col min="7" max="7" width="14.140625" customWidth="1"/>
    <col min="8" max="8" width="33.5703125" customWidth="1"/>
  </cols>
  <sheetData>
    <row r="1" spans="1:8" ht="15">
      <c r="G1" s="124" t="s">
        <v>143</v>
      </c>
      <c r="H1" s="124"/>
    </row>
    <row r="2" spans="1:8" ht="20.100000000000001" customHeight="1">
      <c r="A2" s="144" t="s">
        <v>42</v>
      </c>
      <c r="B2" s="144"/>
      <c r="C2" s="144"/>
      <c r="D2" s="144"/>
      <c r="E2" s="144"/>
      <c r="F2" s="144"/>
      <c r="G2" s="144"/>
      <c r="H2" s="144"/>
    </row>
    <row r="3" spans="1:8" ht="20.100000000000001" customHeight="1">
      <c r="A3" s="154" t="s">
        <v>41</v>
      </c>
      <c r="B3" s="154"/>
      <c r="C3" s="154"/>
      <c r="D3" s="154"/>
      <c r="E3" s="154"/>
      <c r="F3" s="105" t="str">
        <f>+'2)'!C3</f>
        <v>IV квартал</v>
      </c>
      <c r="G3" s="42" t="str">
        <f>+'2)'!D3</f>
        <v>2016 г.</v>
      </c>
      <c r="H3" s="37"/>
    </row>
    <row r="4" spans="1:8" ht="12" customHeight="1">
      <c r="A4" s="17"/>
      <c r="B4" s="17"/>
      <c r="C4" s="17"/>
      <c r="D4" s="17"/>
      <c r="E4" s="17"/>
      <c r="F4" s="17"/>
      <c r="G4" s="17"/>
      <c r="H4" s="17"/>
    </row>
    <row r="5" spans="1:8" ht="15">
      <c r="A5" s="145" t="s">
        <v>4</v>
      </c>
      <c r="B5" s="145"/>
      <c r="C5" s="145"/>
      <c r="D5" s="145"/>
      <c r="E5" s="145"/>
      <c r="F5" s="145"/>
      <c r="G5" s="145"/>
      <c r="H5" s="145"/>
    </row>
    <row r="6" spans="1:8" ht="102.75" customHeight="1">
      <c r="A6" s="146" t="s">
        <v>5</v>
      </c>
      <c r="B6" s="146" t="s">
        <v>6</v>
      </c>
      <c r="C6" s="146" t="s">
        <v>7</v>
      </c>
      <c r="D6" s="148" t="s">
        <v>8</v>
      </c>
      <c r="E6" s="149"/>
      <c r="F6" s="150" t="s">
        <v>9</v>
      </c>
      <c r="G6" s="151"/>
      <c r="H6" s="152" t="s">
        <v>10</v>
      </c>
    </row>
    <row r="7" spans="1:8" ht="75.75" customHeight="1">
      <c r="A7" s="147"/>
      <c r="B7" s="147"/>
      <c r="C7" s="147"/>
      <c r="D7" s="25" t="s">
        <v>11</v>
      </c>
      <c r="E7" s="25" t="s">
        <v>12</v>
      </c>
      <c r="F7" s="26" t="s">
        <v>13</v>
      </c>
      <c r="G7" s="26" t="s">
        <v>14</v>
      </c>
      <c r="H7" s="153"/>
    </row>
    <row r="8" spans="1:8" ht="20.100000000000001" customHeight="1">
      <c r="A8" s="1">
        <v>1</v>
      </c>
      <c r="B8" s="106" t="s">
        <v>147</v>
      </c>
      <c r="C8" s="1" t="s">
        <v>15</v>
      </c>
      <c r="D8" s="1">
        <v>10</v>
      </c>
      <c r="E8" s="2">
        <v>10</v>
      </c>
      <c r="F8" s="13">
        <v>10.3</v>
      </c>
      <c r="G8" s="13">
        <v>10.3</v>
      </c>
      <c r="H8" s="13">
        <v>10.3</v>
      </c>
    </row>
    <row r="9" spans="1:8" ht="20.100000000000001" customHeight="1">
      <c r="A9" s="1">
        <v>2</v>
      </c>
      <c r="B9" s="106" t="s">
        <v>144</v>
      </c>
      <c r="C9" s="1" t="s">
        <v>16</v>
      </c>
      <c r="D9" s="1">
        <v>31.5</v>
      </c>
      <c r="E9" s="3">
        <v>40</v>
      </c>
      <c r="F9" s="13">
        <v>48.1</v>
      </c>
      <c r="G9" s="13">
        <v>48.1</v>
      </c>
      <c r="H9" s="13">
        <v>48.1</v>
      </c>
    </row>
    <row r="10" spans="1:8" ht="20.100000000000001" customHeight="1">
      <c r="A10" s="1">
        <v>3</v>
      </c>
      <c r="B10" s="106" t="s">
        <v>145</v>
      </c>
      <c r="C10" s="1" t="s">
        <v>17</v>
      </c>
      <c r="D10" s="1">
        <v>80</v>
      </c>
      <c r="E10" s="3">
        <v>63</v>
      </c>
      <c r="F10" s="13">
        <v>109.5</v>
      </c>
      <c r="G10" s="13">
        <v>109.5</v>
      </c>
      <c r="H10" s="13">
        <v>109.5</v>
      </c>
    </row>
    <row r="11" spans="1:8" ht="15">
      <c r="A11" s="4"/>
      <c r="B11" s="4"/>
      <c r="C11" s="4"/>
      <c r="D11" s="4"/>
      <c r="E11" s="5">
        <f>SUM(D8:E10)</f>
        <v>234.5</v>
      </c>
      <c r="F11" s="6">
        <f>SUM(F8:F10)</f>
        <v>167.9</v>
      </c>
      <c r="G11" s="4"/>
      <c r="H11" s="4"/>
    </row>
  </sheetData>
  <mergeCells count="10">
    <mergeCell ref="G1:H1"/>
    <mergeCell ref="A2:H2"/>
    <mergeCell ref="A5:H5"/>
    <mergeCell ref="A6:A7"/>
    <mergeCell ref="B6:B7"/>
    <mergeCell ref="C6:C7"/>
    <mergeCell ref="D6:E6"/>
    <mergeCell ref="F6:G6"/>
    <mergeCell ref="H6:H7"/>
    <mergeCell ref="A3:E3"/>
  </mergeCells>
  <phoneticPr fontId="0" type="noConversion"/>
  <hyperlinks>
    <hyperlink ref="G1:H1" location="'Информация для раскрытия'!A1" display="'Информация для раскрытия'!A1"/>
  </hyperlinks>
  <pageMargins left="0.98425196850393704" right="0.39370078740157483" top="0.78740157480314965" bottom="0.39370078740157483" header="0" footer="0"/>
  <pageSetup paperSize="9" scale="71" orientation="portrait" r:id="rId1"/>
  <headerFooter alignWithMargins="0"/>
</worksheet>
</file>

<file path=xl/worksheets/sheet5.xml><?xml version="1.0" encoding="utf-8"?>
<worksheet xmlns="http://schemas.openxmlformats.org/spreadsheetml/2006/main" xmlns:r="http://schemas.openxmlformats.org/officeDocument/2006/relationships">
  <sheetPr>
    <pageSetUpPr fitToPage="1"/>
  </sheetPr>
  <dimension ref="A1:M25"/>
  <sheetViews>
    <sheetView showGridLines="0" view="pageBreakPreview" topLeftCell="A13" zoomScaleNormal="100" zoomScaleSheetLayoutView="100" workbookViewId="0">
      <selection activeCell="O22" sqref="O22"/>
    </sheetView>
  </sheetViews>
  <sheetFormatPr defaultRowHeight="12.75"/>
  <cols>
    <col min="1" max="1" width="5.85546875" customWidth="1"/>
    <col min="2" max="2" width="7" customWidth="1"/>
    <col min="3" max="4" width="6.28515625" customWidth="1"/>
    <col min="5" max="5" width="5.140625" customWidth="1"/>
    <col min="6" max="6" width="5.5703125" customWidth="1"/>
    <col min="7" max="7" width="4.5703125" customWidth="1"/>
    <col min="8" max="8" width="4.140625" customWidth="1"/>
    <col min="9" max="9" width="16.28515625" customWidth="1"/>
    <col min="10" max="10" width="11.5703125" customWidth="1"/>
    <col min="11" max="11" width="5" customWidth="1"/>
    <col min="12" max="12" width="37.42578125" customWidth="1"/>
  </cols>
  <sheetData>
    <row r="1" spans="1:12" ht="15">
      <c r="K1" s="124" t="s">
        <v>143</v>
      </c>
      <c r="L1" s="124"/>
    </row>
    <row r="2" spans="1:12" ht="15.75">
      <c r="A2" s="159" t="s">
        <v>75</v>
      </c>
      <c r="B2" s="159"/>
      <c r="C2" s="159"/>
      <c r="D2" s="159"/>
      <c r="E2" s="159"/>
      <c r="F2" s="159"/>
      <c r="G2" s="159"/>
      <c r="H2" s="159"/>
      <c r="I2" s="159"/>
      <c r="J2" s="159"/>
      <c r="K2" s="159"/>
      <c r="L2" s="159"/>
    </row>
    <row r="3" spans="1:12" ht="9" customHeight="1">
      <c r="A3" s="160"/>
      <c r="B3" s="160"/>
      <c r="C3" s="160"/>
      <c r="D3" s="160"/>
      <c r="E3" s="160"/>
      <c r="F3" s="160"/>
      <c r="G3" s="160"/>
      <c r="H3" s="160"/>
      <c r="I3" s="160"/>
      <c r="J3" s="160"/>
      <c r="K3" s="160"/>
      <c r="L3" s="160"/>
    </row>
    <row r="4" spans="1:12" ht="15" customHeight="1">
      <c r="A4" s="161" t="s">
        <v>31</v>
      </c>
      <c r="B4" s="161"/>
      <c r="C4" s="161"/>
      <c r="D4" s="161"/>
      <c r="E4" s="161"/>
      <c r="F4" s="161"/>
      <c r="G4" s="161"/>
      <c r="H4" s="161"/>
      <c r="I4" s="161"/>
      <c r="J4" s="161"/>
      <c r="K4" s="161"/>
      <c r="L4" s="161"/>
    </row>
    <row r="5" spans="1:12" s="52" customFormat="1" ht="15" customHeight="1">
      <c r="A5" s="162" t="s">
        <v>63</v>
      </c>
      <c r="B5" s="162"/>
      <c r="C5" s="162"/>
      <c r="D5" s="162"/>
      <c r="E5" s="162"/>
      <c r="F5" s="162"/>
      <c r="G5" s="162"/>
      <c r="H5" s="162"/>
      <c r="I5" s="162"/>
      <c r="J5" s="162"/>
      <c r="K5" s="162"/>
      <c r="L5" s="162"/>
    </row>
    <row r="6" spans="1:12" ht="108.75" customHeight="1">
      <c r="A6" s="163" t="s">
        <v>64</v>
      </c>
      <c r="B6" s="163"/>
      <c r="C6" s="163"/>
      <c r="D6" s="163"/>
      <c r="E6" s="163"/>
      <c r="F6" s="163"/>
      <c r="G6" s="163"/>
      <c r="H6" s="163"/>
      <c r="I6" s="163"/>
      <c r="J6" s="163"/>
      <c r="K6" s="163"/>
      <c r="L6" s="163"/>
    </row>
    <row r="7" spans="1:12" ht="30" customHeight="1">
      <c r="A7" s="163" t="s">
        <v>65</v>
      </c>
      <c r="B7" s="163"/>
      <c r="C7" s="163"/>
      <c r="D7" s="163"/>
      <c r="E7" s="163"/>
      <c r="F7" s="163"/>
      <c r="G7" s="163"/>
      <c r="H7" s="163"/>
      <c r="I7" s="163"/>
      <c r="J7" s="163"/>
      <c r="K7" s="163"/>
      <c r="L7" s="163"/>
    </row>
    <row r="8" spans="1:12" ht="30" customHeight="1">
      <c r="A8" s="163" t="s">
        <v>72</v>
      </c>
      <c r="B8" s="163"/>
      <c r="C8" s="163"/>
      <c r="D8" s="163"/>
      <c r="E8" s="163"/>
      <c r="F8" s="163"/>
      <c r="G8" s="163"/>
      <c r="H8" s="163"/>
      <c r="I8" s="163"/>
      <c r="J8" s="163"/>
      <c r="K8" s="163"/>
      <c r="L8" s="163"/>
    </row>
    <row r="9" spans="1:12" ht="15" customHeight="1">
      <c r="A9" s="14"/>
      <c r="B9" s="12"/>
      <c r="C9" s="12"/>
      <c r="D9" s="12"/>
      <c r="E9" s="12"/>
      <c r="F9" s="12"/>
      <c r="G9" s="12"/>
      <c r="H9" s="12"/>
      <c r="I9" s="12"/>
      <c r="J9" s="12"/>
      <c r="K9" s="12"/>
      <c r="L9" s="12"/>
    </row>
    <row r="10" spans="1:12" ht="15" customHeight="1">
      <c r="A10" s="161" t="s">
        <v>32</v>
      </c>
      <c r="B10" s="161"/>
      <c r="C10" s="161"/>
      <c r="D10" s="161"/>
      <c r="E10" s="161"/>
      <c r="F10" s="161"/>
      <c r="G10" s="161"/>
      <c r="H10" s="161"/>
      <c r="I10" s="161"/>
      <c r="J10" s="161"/>
      <c r="K10" s="161"/>
      <c r="L10" s="161"/>
    </row>
    <row r="11" spans="1:12" s="20" customFormat="1" ht="77.25" customHeight="1">
      <c r="A11" s="156" t="s">
        <v>57</v>
      </c>
      <c r="B11" s="156"/>
      <c r="C11" s="156"/>
      <c r="D11" s="156"/>
      <c r="E11" s="156"/>
      <c r="F11" s="156"/>
      <c r="G11" s="156"/>
      <c r="H11" s="156"/>
      <c r="I11" s="156"/>
      <c r="J11" s="156"/>
      <c r="K11" s="156"/>
      <c r="L11" s="156"/>
    </row>
    <row r="12" spans="1:12" s="20" customFormat="1" ht="46.5" customHeight="1">
      <c r="A12" s="156" t="s">
        <v>33</v>
      </c>
      <c r="B12" s="156"/>
      <c r="C12" s="156"/>
      <c r="D12" s="156"/>
      <c r="E12" s="156"/>
      <c r="F12" s="156"/>
      <c r="G12" s="156"/>
      <c r="H12" s="156"/>
      <c r="I12" s="156"/>
      <c r="J12" s="156"/>
      <c r="K12" s="156"/>
      <c r="L12" s="156"/>
    </row>
    <row r="13" spans="1:12" s="20" customFormat="1" ht="33" customHeight="1">
      <c r="A13" s="164" t="s">
        <v>58</v>
      </c>
      <c r="B13" s="164"/>
      <c r="C13" s="164"/>
      <c r="D13" s="164"/>
      <c r="E13" s="164"/>
      <c r="F13" s="164"/>
      <c r="G13" s="164"/>
      <c r="H13" s="164"/>
      <c r="I13" s="164"/>
      <c r="J13" s="164"/>
      <c r="K13" s="164"/>
      <c r="L13" s="164"/>
    </row>
    <row r="14" spans="1:12" s="20" customFormat="1" ht="48.75" customHeight="1">
      <c r="A14" s="156" t="s">
        <v>59</v>
      </c>
      <c r="B14" s="156"/>
      <c r="C14" s="156"/>
      <c r="D14" s="156"/>
      <c r="E14" s="156"/>
      <c r="F14" s="156"/>
      <c r="G14" s="156"/>
      <c r="H14" s="156"/>
      <c r="I14" s="156"/>
      <c r="J14" s="156"/>
      <c r="K14" s="156"/>
      <c r="L14" s="156"/>
    </row>
    <row r="15" spans="1:12" s="20" customFormat="1" ht="45" customHeight="1">
      <c r="A15" s="156" t="s">
        <v>60</v>
      </c>
      <c r="B15" s="156"/>
      <c r="C15" s="156"/>
      <c r="D15" s="156"/>
      <c r="E15" s="156"/>
      <c r="F15" s="156"/>
      <c r="G15" s="156"/>
      <c r="H15" s="156"/>
      <c r="I15" s="156"/>
      <c r="J15" s="156"/>
      <c r="K15" s="156"/>
      <c r="L15" s="156"/>
    </row>
    <row r="16" spans="1:12" s="20" customFormat="1" ht="15">
      <c r="A16" s="156" t="s">
        <v>61</v>
      </c>
      <c r="B16" s="156"/>
      <c r="C16" s="156"/>
      <c r="D16" s="156"/>
      <c r="E16" s="156"/>
      <c r="F16" s="156"/>
      <c r="G16" s="156"/>
      <c r="H16" s="156"/>
      <c r="I16" s="156"/>
      <c r="J16" s="156"/>
      <c r="K16" s="156"/>
      <c r="L16" s="156"/>
    </row>
    <row r="17" spans="1:13" s="20" customFormat="1" ht="77.25" customHeight="1">
      <c r="A17" s="157" t="s">
        <v>73</v>
      </c>
      <c r="B17" s="156"/>
      <c r="C17" s="156"/>
      <c r="D17" s="156"/>
      <c r="E17" s="156"/>
      <c r="F17" s="156"/>
      <c r="G17" s="156"/>
      <c r="H17" s="156"/>
      <c r="I17" s="156"/>
      <c r="J17" s="156"/>
      <c r="K17" s="156"/>
      <c r="L17" s="156"/>
    </row>
    <row r="18" spans="1:13" s="20" customFormat="1" ht="33" customHeight="1">
      <c r="A18" s="156" t="s">
        <v>62</v>
      </c>
      <c r="B18" s="156"/>
      <c r="C18" s="156"/>
      <c r="D18" s="156"/>
      <c r="E18" s="156"/>
      <c r="F18" s="156"/>
      <c r="G18" s="156"/>
      <c r="H18" s="156"/>
      <c r="I18" s="156"/>
      <c r="J18" s="156"/>
      <c r="K18" s="156"/>
      <c r="L18" s="156"/>
    </row>
    <row r="19" spans="1:13" s="20" customFormat="1" ht="63.75" customHeight="1">
      <c r="A19" s="156" t="s">
        <v>74</v>
      </c>
      <c r="B19" s="156"/>
      <c r="C19" s="156"/>
      <c r="D19" s="156"/>
      <c r="E19" s="156"/>
      <c r="F19" s="156"/>
      <c r="G19" s="156"/>
      <c r="H19" s="156"/>
      <c r="I19" s="156"/>
      <c r="J19" s="156"/>
      <c r="K19" s="156"/>
      <c r="L19" s="156"/>
    </row>
    <row r="20" spans="1:13" s="20" customFormat="1" ht="33" customHeight="1">
      <c r="A20" s="158" t="s">
        <v>119</v>
      </c>
      <c r="B20" s="158"/>
      <c r="C20" s="158"/>
      <c r="D20" s="158"/>
      <c r="E20" s="158"/>
      <c r="F20" s="158"/>
      <c r="G20" s="158"/>
      <c r="H20" s="158"/>
      <c r="I20" s="158"/>
      <c r="J20" s="158"/>
      <c r="K20" s="158"/>
      <c r="L20" s="107" t="s">
        <v>136</v>
      </c>
    </row>
    <row r="21" spans="1:13" s="20" customFormat="1" ht="30">
      <c r="A21" s="155" t="s">
        <v>56</v>
      </c>
      <c r="B21" s="155"/>
      <c r="C21" s="155"/>
      <c r="D21" s="155"/>
      <c r="E21" s="155"/>
      <c r="F21" s="155"/>
      <c r="G21" s="155"/>
      <c r="H21" s="155"/>
      <c r="I21" s="155"/>
      <c r="J21" s="155"/>
      <c r="K21" s="155"/>
      <c r="L21" s="98" t="s">
        <v>137</v>
      </c>
      <c r="M21" s="51"/>
    </row>
    <row r="22" spans="1:13" s="20" customFormat="1" ht="30">
      <c r="A22" s="155" t="s">
        <v>99</v>
      </c>
      <c r="B22" s="155"/>
      <c r="C22" s="155"/>
      <c r="D22" s="155"/>
      <c r="E22" s="155"/>
      <c r="F22" s="155"/>
      <c r="G22" s="155"/>
      <c r="H22" s="155"/>
      <c r="I22" s="155"/>
      <c r="J22" s="155"/>
      <c r="K22" s="155"/>
      <c r="L22" s="98" t="s">
        <v>138</v>
      </c>
    </row>
    <row r="23" spans="1:13" s="20" customFormat="1" ht="30">
      <c r="A23" s="155" t="s">
        <v>101</v>
      </c>
      <c r="B23" s="155"/>
      <c r="C23" s="155"/>
      <c r="D23" s="155"/>
      <c r="E23" s="155"/>
      <c r="F23" s="155"/>
      <c r="G23" s="155"/>
      <c r="H23" s="155"/>
      <c r="I23" s="155"/>
      <c r="J23" s="155"/>
      <c r="K23" s="155"/>
      <c r="L23" s="98" t="s">
        <v>139</v>
      </c>
    </row>
    <row r="24" spans="1:13" s="20" customFormat="1" ht="30">
      <c r="A24" s="155" t="s">
        <v>105</v>
      </c>
      <c r="B24" s="155"/>
      <c r="C24" s="155"/>
      <c r="D24" s="155"/>
      <c r="E24" s="155"/>
      <c r="F24" s="155"/>
      <c r="G24" s="155"/>
      <c r="H24" s="155"/>
      <c r="I24" s="155"/>
      <c r="J24" s="155"/>
      <c r="K24" s="155"/>
      <c r="L24" s="98" t="s">
        <v>140</v>
      </c>
    </row>
    <row r="25" spans="1:13" s="20" customFormat="1" ht="30">
      <c r="A25" s="155" t="s">
        <v>106</v>
      </c>
      <c r="B25" s="155"/>
      <c r="C25" s="155"/>
      <c r="D25" s="155"/>
      <c r="E25" s="155"/>
      <c r="F25" s="155"/>
      <c r="G25" s="155"/>
      <c r="H25" s="155"/>
      <c r="I25" s="155"/>
      <c r="J25" s="155"/>
      <c r="K25" s="155"/>
      <c r="L25" s="98" t="s">
        <v>141</v>
      </c>
    </row>
  </sheetData>
  <mergeCells count="24">
    <mergeCell ref="K1:L1"/>
    <mergeCell ref="A20:K20"/>
    <mergeCell ref="A2:L2"/>
    <mergeCell ref="A3:L3"/>
    <mergeCell ref="A10:L10"/>
    <mergeCell ref="A5:L5"/>
    <mergeCell ref="A6:L6"/>
    <mergeCell ref="A7:L7"/>
    <mergeCell ref="A8:L8"/>
    <mergeCell ref="A4:L4"/>
    <mergeCell ref="A14:L14"/>
    <mergeCell ref="A15:L15"/>
    <mergeCell ref="A11:L11"/>
    <mergeCell ref="A12:L12"/>
    <mergeCell ref="A13:L13"/>
    <mergeCell ref="A25:K25"/>
    <mergeCell ref="A19:L19"/>
    <mergeCell ref="A18:L18"/>
    <mergeCell ref="A16:L16"/>
    <mergeCell ref="A17:L17"/>
    <mergeCell ref="A24:K24"/>
    <mergeCell ref="A21:K21"/>
    <mergeCell ref="A22:K22"/>
    <mergeCell ref="A23:K23"/>
  </mergeCells>
  <hyperlinks>
    <hyperlink ref="L20" r:id="rId1"/>
    <hyperlink ref="L21" r:id="rId2"/>
    <hyperlink ref="L23" r:id="rId3"/>
    <hyperlink ref="L24" r:id="rId4"/>
    <hyperlink ref="L25" r:id="rId5"/>
    <hyperlink ref="K1:L1" location="'Информация для раскрытия'!A1" display="'Информация для раскрытия'!A1"/>
  </hyperlinks>
  <pageMargins left="0.98425196850393704" right="0.39370078740157483" top="0.78740157480314965" bottom="0.78740157480314965" header="0" footer="0"/>
  <pageSetup paperSize="9" scale="77" fitToHeight="4" orientation="portrait" r:id="rId6"/>
</worksheet>
</file>

<file path=xl/worksheets/sheet6.xml><?xml version="1.0" encoding="utf-8"?>
<worksheet xmlns="http://schemas.openxmlformats.org/spreadsheetml/2006/main" xmlns:r="http://schemas.openxmlformats.org/officeDocument/2006/relationships">
  <dimension ref="A1:J6"/>
  <sheetViews>
    <sheetView showGridLines="0" view="pageBreakPreview" zoomScaleNormal="100" zoomScaleSheetLayoutView="100" workbookViewId="0">
      <selection activeCell="H1" sqref="H1:I1"/>
    </sheetView>
  </sheetViews>
  <sheetFormatPr defaultRowHeight="15.75"/>
  <cols>
    <col min="1" max="16384" width="9.140625" style="31"/>
  </cols>
  <sheetData>
    <row r="1" spans="1:10">
      <c r="H1" s="124" t="s">
        <v>143</v>
      </c>
      <c r="I1" s="124"/>
    </row>
    <row r="2" spans="1:10" ht="50.25" customHeight="1">
      <c r="A2" s="166" t="s">
        <v>148</v>
      </c>
      <c r="B2" s="166"/>
      <c r="C2" s="166"/>
      <c r="D2" s="166"/>
      <c r="E2" s="166"/>
      <c r="F2" s="166"/>
      <c r="G2" s="166"/>
      <c r="H2" s="166"/>
      <c r="I2" s="166"/>
      <c r="J2" s="108"/>
    </row>
    <row r="3" spans="1:10">
      <c r="A3" s="32"/>
    </row>
    <row r="4" spans="1:10">
      <c r="A4" s="31" t="s">
        <v>34</v>
      </c>
    </row>
    <row r="6" spans="1:10" ht="35.25" customHeight="1">
      <c r="A6" s="165" t="s">
        <v>100</v>
      </c>
      <c r="B6" s="165"/>
      <c r="C6" s="165"/>
      <c r="D6" s="165"/>
      <c r="E6" s="165"/>
      <c r="F6" s="165"/>
      <c r="G6" s="165"/>
      <c r="H6" s="165"/>
      <c r="I6" s="165"/>
      <c r="J6" s="165"/>
    </row>
  </sheetData>
  <mergeCells count="3">
    <mergeCell ref="A6:J6"/>
    <mergeCell ref="A2:I2"/>
    <mergeCell ref="H1:I1"/>
  </mergeCells>
  <hyperlinks>
    <hyperlink ref="H1:I1" location="'Информация для раскрытия'!A1" display="'Информация для раскрытия'!A1"/>
  </hyperlinks>
  <pageMargins left="0.98425196850393704" right="0.39370078740157483" top="0.78740157480314965" bottom="0.78740157480314965" header="0" footer="0"/>
  <pageSetup paperSize="9" orientation="portrait" r:id="rId1"/>
</worksheet>
</file>

<file path=xl/worksheets/sheet7.xml><?xml version="1.0" encoding="utf-8"?>
<worksheet xmlns="http://schemas.openxmlformats.org/spreadsheetml/2006/main" xmlns:r="http://schemas.openxmlformats.org/officeDocument/2006/relationships">
  <dimension ref="A1:F28"/>
  <sheetViews>
    <sheetView showGridLines="0" view="pageBreakPreview" topLeftCell="A4" zoomScaleNormal="100" zoomScaleSheetLayoutView="100" workbookViewId="0">
      <selection activeCell="H16" sqref="H16"/>
    </sheetView>
  </sheetViews>
  <sheetFormatPr defaultRowHeight="12.75"/>
  <cols>
    <col min="1" max="1" width="6.85546875" customWidth="1"/>
    <col min="2" max="2" width="59.28515625" customWidth="1"/>
    <col min="3" max="3" width="11.7109375" customWidth="1"/>
    <col min="4" max="4" width="13.28515625" customWidth="1"/>
    <col min="5" max="5" width="42.42578125" customWidth="1"/>
  </cols>
  <sheetData>
    <row r="1" spans="1:6" ht="15">
      <c r="D1" s="124" t="s">
        <v>143</v>
      </c>
      <c r="E1" s="124"/>
    </row>
    <row r="2" spans="1:6" ht="15" customHeight="1">
      <c r="A2" s="144" t="s">
        <v>44</v>
      </c>
      <c r="B2" s="144"/>
      <c r="C2" s="144"/>
      <c r="D2" s="144"/>
      <c r="E2" s="144"/>
      <c r="F2" s="33"/>
    </row>
    <row r="3" spans="1:6" ht="15" customHeight="1">
      <c r="A3" s="154" t="s">
        <v>43</v>
      </c>
      <c r="B3" s="154"/>
      <c r="C3" s="154"/>
      <c r="D3" s="105" t="str">
        <f>+'3)'!F3</f>
        <v>IV квартал</v>
      </c>
      <c r="E3" s="42" t="str">
        <f>+'3)'!G3</f>
        <v>2016 г.</v>
      </c>
      <c r="F3" s="33"/>
    </row>
    <row r="4" spans="1:6" ht="6.75" customHeight="1"/>
    <row r="5" spans="1:6" ht="12" customHeight="1">
      <c r="A5" s="170" t="s">
        <v>5</v>
      </c>
      <c r="B5" s="170" t="s">
        <v>6</v>
      </c>
      <c r="C5" s="170" t="s">
        <v>35</v>
      </c>
      <c r="D5" s="172" t="s">
        <v>38</v>
      </c>
      <c r="E5" s="172"/>
    </row>
    <row r="6" spans="1:6" ht="9.75" customHeight="1">
      <c r="A6" s="171"/>
      <c r="B6" s="171"/>
      <c r="C6" s="171"/>
      <c r="D6" s="172"/>
      <c r="E6" s="172"/>
    </row>
    <row r="7" spans="1:6">
      <c r="A7" s="86">
        <v>1</v>
      </c>
      <c r="B7" s="87" t="s">
        <v>50</v>
      </c>
      <c r="C7" s="88">
        <f>+C8+C9+C10</f>
        <v>2</v>
      </c>
      <c r="D7" s="167"/>
      <c r="E7" s="167"/>
    </row>
    <row r="8" spans="1:6" ht="15" customHeight="1">
      <c r="A8" s="54" t="s">
        <v>52</v>
      </c>
      <c r="B8" s="55" t="s">
        <v>79</v>
      </c>
      <c r="C8" s="56">
        <v>0</v>
      </c>
      <c r="D8" s="168"/>
      <c r="E8" s="168"/>
    </row>
    <row r="9" spans="1:6" ht="35.25" customHeight="1">
      <c r="A9" s="54" t="s">
        <v>53</v>
      </c>
      <c r="B9" s="55" t="s">
        <v>55</v>
      </c>
      <c r="C9" s="56">
        <v>2</v>
      </c>
      <c r="D9" s="168" t="s">
        <v>178</v>
      </c>
      <c r="E9" s="168"/>
    </row>
    <row r="10" spans="1:6" ht="30" customHeight="1">
      <c r="A10" s="54" t="s">
        <v>54</v>
      </c>
      <c r="B10" s="55" t="s">
        <v>51</v>
      </c>
      <c r="C10" s="56">
        <v>0</v>
      </c>
      <c r="D10" s="168"/>
      <c r="E10" s="168"/>
    </row>
    <row r="11" spans="1:6" ht="15">
      <c r="A11" s="86">
        <v>2</v>
      </c>
      <c r="B11" s="87" t="s">
        <v>107</v>
      </c>
      <c r="C11" s="88">
        <f>+C12+C13+C14</f>
        <v>0</v>
      </c>
      <c r="D11" s="177"/>
      <c r="E11" s="177"/>
    </row>
    <row r="12" spans="1:6" ht="15">
      <c r="A12" s="54" t="s">
        <v>76</v>
      </c>
      <c r="B12" s="55" t="s">
        <v>79</v>
      </c>
      <c r="C12" s="56">
        <v>0</v>
      </c>
      <c r="D12" s="168"/>
      <c r="E12" s="168"/>
    </row>
    <row r="13" spans="1:6" ht="25.5">
      <c r="A13" s="54" t="s">
        <v>77</v>
      </c>
      <c r="B13" s="55" t="s">
        <v>55</v>
      </c>
      <c r="C13" s="56">
        <v>0</v>
      </c>
      <c r="D13" s="168"/>
      <c r="E13" s="168"/>
    </row>
    <row r="14" spans="1:6" ht="29.25" customHeight="1">
      <c r="A14" s="54" t="s">
        <v>78</v>
      </c>
      <c r="B14" s="55" t="s">
        <v>51</v>
      </c>
      <c r="C14" s="56">
        <v>0</v>
      </c>
      <c r="D14" s="168"/>
      <c r="E14" s="168"/>
    </row>
    <row r="15" spans="1:6" ht="15">
      <c r="A15" s="86">
        <v>3</v>
      </c>
      <c r="B15" s="87" t="s">
        <v>95</v>
      </c>
      <c r="C15" s="88">
        <f>+C16+C17+C18</f>
        <v>3</v>
      </c>
      <c r="D15" s="177"/>
      <c r="E15" s="177"/>
    </row>
    <row r="16" spans="1:6" ht="64.5" customHeight="1">
      <c r="A16" s="54" t="s">
        <v>80</v>
      </c>
      <c r="B16" s="55" t="s">
        <v>79</v>
      </c>
      <c r="C16" s="56">
        <v>2</v>
      </c>
      <c r="D16" s="168" t="s">
        <v>179</v>
      </c>
      <c r="E16" s="168"/>
    </row>
    <row r="17" spans="1:5" ht="35.25" customHeight="1">
      <c r="A17" s="54" t="s">
        <v>81</v>
      </c>
      <c r="B17" s="55" t="s">
        <v>55</v>
      </c>
      <c r="C17" s="56">
        <v>1</v>
      </c>
      <c r="D17" s="168" t="s">
        <v>172</v>
      </c>
      <c r="E17" s="168"/>
    </row>
    <row r="18" spans="1:5" ht="27.75" customHeight="1">
      <c r="A18" s="54" t="s">
        <v>82</v>
      </c>
      <c r="B18" s="55" t="s">
        <v>51</v>
      </c>
      <c r="C18" s="56"/>
      <c r="D18" s="168"/>
      <c r="E18" s="168"/>
    </row>
    <row r="19" spans="1:5" s="52" customFormat="1" ht="16.5" customHeight="1">
      <c r="A19" s="86">
        <v>4</v>
      </c>
      <c r="B19" s="87" t="s">
        <v>84</v>
      </c>
      <c r="C19" s="88">
        <f>+C20+C21+C22</f>
        <v>0</v>
      </c>
      <c r="D19" s="177"/>
      <c r="E19" s="177"/>
    </row>
    <row r="20" spans="1:5" ht="15">
      <c r="A20" s="54" t="s">
        <v>108</v>
      </c>
      <c r="B20" s="55" t="s">
        <v>79</v>
      </c>
      <c r="C20" s="56">
        <v>0</v>
      </c>
      <c r="D20" s="168"/>
      <c r="E20" s="168"/>
    </row>
    <row r="21" spans="1:5" ht="25.5">
      <c r="A21" s="54" t="s">
        <v>109</v>
      </c>
      <c r="B21" s="55" t="s">
        <v>55</v>
      </c>
      <c r="C21" s="56">
        <v>0</v>
      </c>
      <c r="D21" s="168"/>
      <c r="E21" s="168"/>
    </row>
    <row r="22" spans="1:5" ht="27" customHeight="1">
      <c r="A22" s="54" t="s">
        <v>110</v>
      </c>
      <c r="B22" s="55" t="s">
        <v>51</v>
      </c>
      <c r="C22" s="56">
        <v>0</v>
      </c>
      <c r="D22" s="168"/>
      <c r="E22" s="168"/>
    </row>
    <row r="23" spans="1:5" s="52" customFormat="1" ht="15">
      <c r="A23" s="86">
        <v>5</v>
      </c>
      <c r="B23" s="87" t="s">
        <v>83</v>
      </c>
      <c r="C23" s="88">
        <f>+C24+C25+C26</f>
        <v>0</v>
      </c>
      <c r="D23" s="177"/>
      <c r="E23" s="177"/>
    </row>
    <row r="24" spans="1:5" ht="15">
      <c r="A24" s="54" t="s">
        <v>111</v>
      </c>
      <c r="B24" s="55" t="s">
        <v>79</v>
      </c>
      <c r="C24" s="56">
        <v>0</v>
      </c>
      <c r="D24" s="168"/>
      <c r="E24" s="168"/>
    </row>
    <row r="25" spans="1:5" ht="25.5">
      <c r="A25" s="54" t="s">
        <v>112</v>
      </c>
      <c r="B25" s="55" t="s">
        <v>55</v>
      </c>
      <c r="C25" s="56">
        <v>0</v>
      </c>
      <c r="D25" s="168"/>
      <c r="E25" s="168"/>
    </row>
    <row r="26" spans="1:5" ht="30" customHeight="1">
      <c r="A26" s="54" t="s">
        <v>113</v>
      </c>
      <c r="B26" s="55" t="s">
        <v>51</v>
      </c>
      <c r="C26" s="56">
        <v>0</v>
      </c>
      <c r="D26" s="178"/>
      <c r="E26" s="179"/>
    </row>
    <row r="27" spans="1:5" ht="7.5" customHeight="1"/>
    <row r="28" spans="1:5" ht="12.75" customHeight="1">
      <c r="A28" s="169" t="s">
        <v>149</v>
      </c>
      <c r="B28" s="169"/>
      <c r="C28" s="169"/>
      <c r="D28" s="169"/>
      <c r="E28" s="169"/>
    </row>
  </sheetData>
  <mergeCells count="28">
    <mergeCell ref="D1:E1"/>
    <mergeCell ref="A28:E28"/>
    <mergeCell ref="A5:A6"/>
    <mergeCell ref="B5:B6"/>
    <mergeCell ref="C5:C6"/>
    <mergeCell ref="D5:E6"/>
    <mergeCell ref="D7:E7"/>
    <mergeCell ref="D8:E8"/>
    <mergeCell ref="D9:E9"/>
    <mergeCell ref="D10:E10"/>
    <mergeCell ref="D20:E20"/>
    <mergeCell ref="D22:E22"/>
    <mergeCell ref="D19:E19"/>
    <mergeCell ref="D24:E24"/>
    <mergeCell ref="D25:E25"/>
    <mergeCell ref="D26:E26"/>
    <mergeCell ref="D21:E21"/>
    <mergeCell ref="D23:E23"/>
    <mergeCell ref="A2:E2"/>
    <mergeCell ref="A3:C3"/>
    <mergeCell ref="D15:E15"/>
    <mergeCell ref="D16:E16"/>
    <mergeCell ref="D17:E17"/>
    <mergeCell ref="D18:E18"/>
    <mergeCell ref="D11:E11"/>
    <mergeCell ref="D12:E12"/>
    <mergeCell ref="D13:E13"/>
    <mergeCell ref="D14:E14"/>
  </mergeCells>
  <hyperlinks>
    <hyperlink ref="D1:E1" location="'Информация для раскрытия'!A1" display="'Информация для раскрытия'!A1"/>
  </hyperlinks>
  <pageMargins left="0.98425196850393704" right="0.39370078740157483" top="0.98425196850393704" bottom="0.78740157480314965" header="0" footer="0.31496062992125984"/>
  <pageSetup paperSize="9" scale="86" orientation="landscape" r:id="rId1"/>
</worksheet>
</file>

<file path=xl/worksheets/sheet8.xml><?xml version="1.0" encoding="utf-8"?>
<worksheet xmlns="http://schemas.openxmlformats.org/spreadsheetml/2006/main" xmlns:r="http://schemas.openxmlformats.org/officeDocument/2006/relationships">
  <dimension ref="A1:G15"/>
  <sheetViews>
    <sheetView showGridLines="0" tabSelected="1" view="pageBreakPreview" zoomScaleNormal="100" zoomScaleSheetLayoutView="100" workbookViewId="0">
      <selection activeCell="F40" sqref="F40"/>
    </sheetView>
  </sheetViews>
  <sheetFormatPr defaultColWidth="8.7109375" defaultRowHeight="11.45" customHeight="1"/>
  <cols>
    <col min="1" max="1" width="48.42578125" style="43" customWidth="1"/>
    <col min="2" max="2" width="13.7109375" style="43" customWidth="1"/>
    <col min="3" max="3" width="9.7109375" style="43" customWidth="1"/>
    <col min="4" max="4" width="16.42578125" style="43" customWidth="1"/>
    <col min="5" max="5" width="15" customWidth="1"/>
    <col min="6" max="6" width="20.85546875" customWidth="1"/>
  </cols>
  <sheetData>
    <row r="1" spans="1:7" ht="15.75" customHeight="1">
      <c r="F1" s="181" t="s">
        <v>143</v>
      </c>
      <c r="G1" s="181"/>
    </row>
    <row r="2" spans="1:7" s="43" customFormat="1" ht="38.25" customHeight="1">
      <c r="A2" s="166" t="s">
        <v>48</v>
      </c>
      <c r="B2" s="166"/>
      <c r="C2" s="166"/>
      <c r="D2" s="166"/>
      <c r="E2" s="166"/>
      <c r="F2" s="166"/>
    </row>
    <row r="3" spans="1:7" s="43" customFormat="1" ht="21" customHeight="1">
      <c r="A3" s="45" t="s">
        <v>49</v>
      </c>
      <c r="B3" s="112" t="str">
        <f>+'6)'!$D$3</f>
        <v>IV квартал</v>
      </c>
      <c r="C3" s="44" t="str">
        <f>+'6)'!$E$3</f>
        <v>2016 г.</v>
      </c>
      <c r="D3" s="72" t="s">
        <v>67</v>
      </c>
      <c r="E3" s="71" t="s">
        <v>67</v>
      </c>
    </row>
    <row r="4" spans="1:7" ht="18" customHeight="1"/>
    <row r="5" spans="1:7" ht="20.100000000000001" customHeight="1">
      <c r="A5" s="46" t="s">
        <v>120</v>
      </c>
      <c r="B5" s="180" t="s">
        <v>70</v>
      </c>
      <c r="C5" s="180" t="s">
        <v>96</v>
      </c>
      <c r="D5" s="180" t="s">
        <v>66</v>
      </c>
      <c r="E5" s="180" t="s">
        <v>173</v>
      </c>
      <c r="F5" s="180" t="s">
        <v>174</v>
      </c>
    </row>
    <row r="6" spans="1:7" ht="20.100000000000001" customHeight="1">
      <c r="A6" s="46" t="s">
        <v>45</v>
      </c>
      <c r="B6" s="180"/>
      <c r="C6" s="180"/>
      <c r="D6" s="180"/>
      <c r="E6" s="180"/>
      <c r="F6" s="180"/>
    </row>
    <row r="7" spans="1:7" ht="20.100000000000001" customHeight="1">
      <c r="A7" s="46" t="s">
        <v>46</v>
      </c>
      <c r="B7" s="180"/>
      <c r="C7" s="180"/>
      <c r="D7" s="180"/>
      <c r="E7" s="180"/>
      <c r="F7" s="180"/>
    </row>
    <row r="8" spans="1:7" ht="20.100000000000001" customHeight="1">
      <c r="A8" s="109" t="s">
        <v>121</v>
      </c>
      <c r="B8" s="109"/>
      <c r="C8" s="110"/>
      <c r="D8" s="111"/>
      <c r="E8" s="111"/>
      <c r="F8" s="111"/>
    </row>
    <row r="9" spans="1:7" ht="20.100000000000001" customHeight="1">
      <c r="A9" s="47" t="s">
        <v>47</v>
      </c>
      <c r="B9" s="47"/>
      <c r="C9" s="70"/>
      <c r="D9" s="49"/>
      <c r="E9" s="49"/>
      <c r="F9" s="49"/>
    </row>
    <row r="10" spans="1:7" ht="20.100000000000001" customHeight="1">
      <c r="A10" s="47" t="s">
        <v>177</v>
      </c>
      <c r="B10" s="69">
        <v>179621</v>
      </c>
      <c r="C10" s="70">
        <v>1.8451165509600771</v>
      </c>
      <c r="D10" s="48">
        <v>331421.68</v>
      </c>
      <c r="E10" s="49">
        <v>59655.9</v>
      </c>
      <c r="F10" s="49">
        <v>391077.58</v>
      </c>
    </row>
    <row r="11" spans="1:7" ht="20.100000000000001" customHeight="1">
      <c r="A11" s="47" t="s">
        <v>176</v>
      </c>
      <c r="B11" s="69">
        <v>176034</v>
      </c>
      <c r="C11" s="70">
        <v>1.8158899985230126</v>
      </c>
      <c r="D11" s="48">
        <v>319658.38</v>
      </c>
      <c r="E11" s="49">
        <v>57538.51</v>
      </c>
      <c r="F11" s="49">
        <v>377196.89</v>
      </c>
    </row>
    <row r="12" spans="1:7" ht="20.100000000000001" customHeight="1">
      <c r="A12" s="47" t="s">
        <v>175</v>
      </c>
      <c r="B12" s="69">
        <v>172755</v>
      </c>
      <c r="C12" s="70">
        <v>1.7185000144713609</v>
      </c>
      <c r="D12" s="48">
        <v>296879.46999999997</v>
      </c>
      <c r="E12" s="49">
        <v>53438.3</v>
      </c>
      <c r="F12" s="49">
        <v>350317.76999999996</v>
      </c>
    </row>
    <row r="13" spans="1:7" s="52" customFormat="1" ht="20.100000000000001" customHeight="1">
      <c r="A13" s="182" t="str">
        <f>CONCATENATE(B3,D3,C3)</f>
        <v>IV квартал_2016 г.</v>
      </c>
      <c r="B13" s="183">
        <f>SUM(B10:B12)</f>
        <v>528410</v>
      </c>
      <c r="C13" s="184">
        <f>+D13/B13</f>
        <v>1.7939848413164021</v>
      </c>
      <c r="D13" s="185">
        <f>SUM(D10:D12)</f>
        <v>947959.53</v>
      </c>
      <c r="E13" s="185">
        <f t="shared" ref="E13:F13" si="0">SUM(E10:E12)</f>
        <v>170632.71000000002</v>
      </c>
      <c r="F13" s="185">
        <f t="shared" si="0"/>
        <v>1118592.24</v>
      </c>
    </row>
    <row r="15" spans="1:7" s="20" customFormat="1" ht="22.5" customHeight="1">
      <c r="A15" s="186" t="s">
        <v>116</v>
      </c>
      <c r="B15" s="186"/>
      <c r="C15" s="186"/>
      <c r="D15" s="186"/>
      <c r="E15" s="186"/>
      <c r="F15" s="186"/>
    </row>
  </sheetData>
  <mergeCells count="8">
    <mergeCell ref="E5:E7"/>
    <mergeCell ref="F5:F7"/>
    <mergeCell ref="A2:F2"/>
    <mergeCell ref="A15:F15"/>
    <mergeCell ref="F1:G1"/>
    <mergeCell ref="C5:C7"/>
    <mergeCell ref="D5:D7"/>
    <mergeCell ref="B5:B7"/>
  </mergeCells>
  <hyperlinks>
    <hyperlink ref="F1:G1" location="'Информация для раскрытия'!A1" display="'Информация для раскрытия'!A1"/>
  </hyperlink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5</vt:i4>
      </vt:variant>
    </vt:vector>
  </HeadingPairs>
  <TitlesOfParts>
    <vt:vector size="13" baseType="lpstr">
      <vt:lpstr>Информация для раскрытия</vt:lpstr>
      <vt:lpstr>1)</vt:lpstr>
      <vt:lpstr>2)</vt:lpstr>
      <vt:lpstr>3)</vt:lpstr>
      <vt:lpstr>4)</vt:lpstr>
      <vt:lpstr>5)</vt:lpstr>
      <vt:lpstr>6)</vt:lpstr>
      <vt:lpstr>7)</vt:lpstr>
      <vt:lpstr>'6)'!Заголовки_для_печати</vt:lpstr>
      <vt:lpstr>'2)'!Область_печати</vt:lpstr>
      <vt:lpstr>'3)'!Область_печати</vt:lpstr>
      <vt:lpstr>'5)'!Область_печати</vt:lpstr>
      <vt:lpstr>'7)'!Область_печати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varnavskaya</cp:lastModifiedBy>
  <cp:lastPrinted>2017-01-12T06:13:54Z</cp:lastPrinted>
  <dcterms:created xsi:type="dcterms:W3CDTF">1996-10-08T23:32:33Z</dcterms:created>
  <dcterms:modified xsi:type="dcterms:W3CDTF">2017-01-12T06:20:46Z</dcterms:modified>
</cp:coreProperties>
</file>