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7"/>
  </bookViews>
  <sheets>
    <sheet name="Информация для раскрытия" sheetId="7" r:id="rId1"/>
    <sheet name="1)" sheetId="1" r:id="rId2"/>
    <sheet name="2)" sheetId="3" r:id="rId3"/>
    <sheet name="3)" sheetId="2" r:id="rId4"/>
    <sheet name="4)" sheetId="6" r:id="rId5"/>
    <sheet name="5)" sheetId="8" r:id="rId6"/>
    <sheet name="6)" sheetId="9" r:id="rId7"/>
    <sheet name="7)" sheetId="10" r:id="rId8"/>
  </sheets>
  <definedNames>
    <definedName name="_xlnm.Print_Titles" localSheetId="6">'6)'!$5:$6</definedName>
    <definedName name="_xlnm.Print_Area" localSheetId="3">'3)'!$A$1:$H$11</definedName>
    <definedName name="_xlnm.Print_Area" localSheetId="5">'5)'!$A$1:$I$6</definedName>
    <definedName name="_xlnm.Print_Area" localSheetId="7">'7)'!$A$1:$D$12</definedName>
  </definedNames>
  <calcPr calcId="125725" iterate="1"/>
</workbook>
</file>

<file path=xl/calcChain.xml><?xml version="1.0" encoding="utf-8"?>
<calcChain xmlns="http://schemas.openxmlformats.org/spreadsheetml/2006/main">
  <c r="C11" i="9"/>
  <c r="C15"/>
  <c r="C10" i="10" l="1"/>
  <c r="C19" i="9" l="1"/>
  <c r="H24" i="1"/>
  <c r="D3" i="3" s="1"/>
  <c r="F2" i="1"/>
  <c r="F16"/>
  <c r="E11"/>
  <c r="C23" i="9"/>
  <c r="C7"/>
  <c r="E40" i="1" l="1"/>
  <c r="E32"/>
  <c r="D11"/>
  <c r="F15"/>
  <c r="F14"/>
  <c r="F13"/>
  <c r="F12"/>
  <c r="F10"/>
  <c r="F9"/>
  <c r="E8"/>
  <c r="E7" s="1"/>
  <c r="J40"/>
  <c r="J32"/>
  <c r="E28" l="1"/>
  <c r="E2" l="1"/>
  <c r="D6" s="1"/>
  <c r="D28" s="1"/>
  <c r="I38"/>
  <c r="I39"/>
  <c r="H38"/>
  <c r="H39"/>
  <c r="H37"/>
  <c r="I37"/>
  <c r="G37"/>
  <c r="G40" s="1"/>
  <c r="G3" i="2"/>
  <c r="E3" i="9" s="1"/>
  <c r="C3" i="10" s="1"/>
  <c r="J28" i="1"/>
  <c r="J36" s="1"/>
  <c r="K28"/>
  <c r="K36" s="1"/>
  <c r="E36"/>
  <c r="F36"/>
  <c r="G24"/>
  <c r="C3" i="3" s="1"/>
  <c r="F3" i="2" s="1"/>
  <c r="D3" i="9" s="1"/>
  <c r="B3" i="10" s="1"/>
  <c r="D40" i="1"/>
  <c r="C40"/>
  <c r="B40"/>
  <c r="F39"/>
  <c r="F38"/>
  <c r="F37"/>
  <c r="I32"/>
  <c r="H32"/>
  <c r="G32"/>
  <c r="D32"/>
  <c r="C32"/>
  <c r="B32"/>
  <c r="K31"/>
  <c r="F31"/>
  <c r="K30"/>
  <c r="F30"/>
  <c r="K29"/>
  <c r="F29"/>
  <c r="D8"/>
  <c r="D7" s="1"/>
  <c r="C11"/>
  <c r="B11"/>
  <c r="B8"/>
  <c r="F11" i="2"/>
  <c r="E11"/>
  <c r="F40" i="1" l="1"/>
  <c r="B28"/>
  <c r="G28" s="1"/>
  <c r="G36" s="1"/>
  <c r="C28"/>
  <c r="A10" i="10"/>
  <c r="K37" i="1"/>
  <c r="K38"/>
  <c r="F11"/>
  <c r="B7"/>
  <c r="F8"/>
  <c r="K39"/>
  <c r="I40"/>
  <c r="H40"/>
  <c r="F32"/>
  <c r="K32"/>
  <c r="F7"/>
  <c r="B36" l="1"/>
  <c r="K40"/>
  <c r="D36"/>
  <c r="I28"/>
  <c r="I36" s="1"/>
  <c r="H28"/>
  <c r="H36" s="1"/>
  <c r="C36"/>
</calcChain>
</file>

<file path=xl/sharedStrings.xml><?xml version="1.0" encoding="utf-8"?>
<sst xmlns="http://schemas.openxmlformats.org/spreadsheetml/2006/main" count="232" uniqueCount="179">
  <si>
    <t>Технологические нарушения в работе электрических сетей 6-110кВ</t>
  </si>
  <si>
    <t>Количество технологических нарушений</t>
  </si>
  <si>
    <t>Недоотпуск э/э, тыс.кВт*ч</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</si>
  <si>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</si>
  <si>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</si>
  <si>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</si>
  <si>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</si>
  <si>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</si>
  <si>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</si>
  <si>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</si>
  <si>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</si>
  <si>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</si>
  <si>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</si>
  <si>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</si>
  <si>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</si>
  <si>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</si>
  <si>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</si>
  <si>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</si>
  <si>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</si>
  <si>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</si>
  <si>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</si>
  <si>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</si>
  <si>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</si>
  <si>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</si>
  <si>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</si>
  <si>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</si>
  <si>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</si>
  <si>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</si>
  <si>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</si>
  <si>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</si>
  <si>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</si>
  <si>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</si>
  <si>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</si>
  <si>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</si>
  <si>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Организация не имеет  инвестиционной программы.</t>
  </si>
  <si>
    <t>Количество</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</si>
  <si>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</si>
  <si>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</si>
  <si>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</si>
  <si>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</si>
  <si>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</si>
  <si>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</si>
  <si>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</si>
  <si>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</si>
  <si>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</si>
  <si>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</si>
  <si>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По месяцам</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</si>
  <si>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</si>
  <si>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</si>
  <si>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</si>
  <si>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</si>
  <si>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</si>
  <si>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</si>
  <si>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</si>
  <si>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</si>
  <si>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</si>
  <si>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t>Бланк заявки на технологическое присоединение к электрическим сетям</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</si>
  <si>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</si>
  <si>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</si>
  <si>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</si>
  <si>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</si>
  <si>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</si>
  <si>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</si>
  <si>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</si>
  <si>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</si>
  <si>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</si>
  <si>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</si>
  <si>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</si>
  <si>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</si>
  <si>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</si>
  <si>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</si>
  <si>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III квартал</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</si>
  <si>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</si>
  <si>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</si>
  <si>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</si>
  <si>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</si>
  <si>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Порядок выполнения мероприятий, связанных с технологическим присоединением к электрическим сетям</t>
  </si>
  <si>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</si>
  <si>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</si>
  <si>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</si>
  <si>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</si>
  <si>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</si>
  <si>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</si>
  <si>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</si>
  <si>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</si>
  <si>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</si>
  <si>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</si>
  <si>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по сетям 0.4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</si>
  <si>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</si>
  <si>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</si>
  <si>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</si>
  <si>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</si>
  <si>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</si>
  <si>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</si>
  <si>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</si>
  <si>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r>
      <t>Согласно</t>
    </r>
    <r>
      <rPr>
        <b/>
        <sz val="14"/>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4"/>
        <color rgb="FF000000"/>
        <rFont val="Calibri"/>
        <family val="2"/>
        <charset val="204"/>
        <scheme val="minor"/>
      </rPr>
      <t xml:space="preserve"> 
</t>
    </r>
  </si>
  <si>
    <t>Заключено договоров, в т.ч.:</t>
  </si>
  <si>
    <t xml:space="preserve">Цена (тариф) </t>
  </si>
  <si>
    <t>2016 г.</t>
  </si>
  <si>
    <t>IV квартал</t>
  </si>
  <si>
    <t xml:space="preserve">Приказ об утверждении ставок за технологическое присоединение к электрическим сетям на 2016 г. </t>
  </si>
  <si>
    <t>Организация не имеет  утвержденной программы в области энергосбережения и повышения энергетической эффективности на 2016 г.</t>
  </si>
  <si>
    <t xml:space="preserve">Приказ об утверждении тарифа на услуги по передаче электроэнергии по электрическим сетям на 2016 г.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</si>
  <si>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</si>
  <si>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</si>
  <si>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</si>
  <si>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Типовой договор на технологическое присоединение к электросетям</t>
  </si>
  <si>
    <t>Типовой договор на оказание услуг по передаче  электроэнергии по сетям</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</si>
  <si>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</si>
  <si>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</si>
  <si>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</si>
  <si>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</si>
  <si>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</si>
  <si>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</si>
  <si>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</si>
  <si>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</si>
  <si>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</si>
  <si>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</si>
  <si>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</si>
  <si>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</si>
  <si>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 xml:space="preserve">Формы документов, доступные для скачивания, размещены на официальном сайте организации </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</si>
  <si>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</si>
  <si>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</si>
  <si>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</si>
  <si>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</si>
  <si>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</si>
  <si>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</si>
  <si>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</si>
  <si>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</si>
  <si>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"ж(1)" об отчетах о реализации инвестиционной программы и об обосновывающих их материалах;</t>
  </si>
  <si>
    <t>II квартал</t>
  </si>
  <si>
    <t>8) абзац 15 подпункта "б" об объеме недопоставленной в результате аварийных отключений электрической энергии;</t>
  </si>
  <si>
    <t>7) подпункт "м"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</si>
  <si>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9) абзац 16 подпункта "б"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t>
  </si>
  <si>
    <t>10) абзац 17 подпункта "б"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</si>
  <si>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</si>
  <si>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</si>
  <si>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http://omsktyre.ru/index3.htm</t>
  </si>
  <si>
    <t xml:space="preserve">http://omsktyre.ru/download/energy-info-2016-20.zip </t>
  </si>
  <si>
    <t>http://omsktyre.ru/download/energy-info-2016-21.zip</t>
  </si>
  <si>
    <t>http://omsktyre.ru/download/energy-info-2016-22.zip</t>
  </si>
  <si>
    <t>http://omsktyre.ru/download/energy-info-2016-23.zip</t>
  </si>
  <si>
    <t>http://omsktyre.ru/download/energy-info-2016-24.zip</t>
  </si>
  <si>
    <t xml:space="preserve">12)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
</t>
  </si>
  <si>
    <t>На главную</t>
  </si>
  <si>
    <t>Шинная-1 (ГПП-6)</t>
  </si>
  <si>
    <t>Шинная-2 (ГПП-21)</t>
  </si>
  <si>
    <t>«Черемуховская» (ГПП-15)</t>
  </si>
  <si>
    <t>"Черемуховская" (ГПП-15)</t>
  </si>
  <si>
    <t>Информация о наличии и ходе выполнения инвестиционной программы                             и программы  в области энергосбережения                                                                                     и повышения энергетической эффективности</t>
  </si>
  <si>
    <t>* - в случае отказа в подключении, приводятся причины, послужившие основанием для принятия отрицательного решения.</t>
  </si>
  <si>
    <r>
      <rPr>
        <b/>
        <sz val="11"/>
        <rFont val="Calibri"/>
        <family val="2"/>
        <charset val="204"/>
        <scheme val="minor"/>
      </rPr>
      <t>1.</t>
    </r>
    <r>
      <rPr>
        <sz val="11"/>
        <rFont val="Calibri"/>
        <family val="2"/>
        <charset val="204"/>
        <scheme val="minor"/>
      </rPr>
      <t xml:space="preserve"> ООО "Центр Сибтранскомплектация" - 60 кВт. </t>
    </r>
    <r>
      <rPr>
        <b/>
        <sz val="11"/>
        <rFont val="Calibri"/>
        <family val="2"/>
        <charset val="204"/>
        <scheme val="minor"/>
      </rPr>
      <t>2.</t>
    </r>
    <r>
      <rPr>
        <sz val="11"/>
        <rFont val="Calibri"/>
        <family val="2"/>
        <charset val="204"/>
        <scheme val="minor"/>
      </rPr>
      <t xml:space="preserve"> ООО "Завод Модульных Конструкций - Сибирь" - 600 кВт. </t>
    </r>
    <r>
      <rPr>
        <b/>
        <sz val="11"/>
        <rFont val="Calibri"/>
        <family val="2"/>
        <charset val="204"/>
        <scheme val="minor"/>
      </rPr>
      <t>3.</t>
    </r>
    <r>
      <rPr>
        <sz val="11"/>
        <rFont val="Calibri"/>
        <family val="2"/>
        <charset val="204"/>
        <scheme val="minor"/>
      </rPr>
      <t xml:space="preserve"> ООО "Аренда Плюс" - 600 кВт.</t>
    </r>
  </si>
  <si>
    <t>ТР IV секции 10 кВ в ЗРУ-10 кВ ГПП-21</t>
  </si>
  <si>
    <t>чел/ч</t>
  </si>
  <si>
    <t>ТР VIII секции 6 кВ в ЗРУ-6 кВ ГПП-21</t>
  </si>
  <si>
    <t>ТР II секции 10 кВ в ЗРУ-10 кВ ГПП-21</t>
  </si>
  <si>
    <t>ТР VI секции 6 кВ в ЗРУ-6 кВ ГПП-21</t>
  </si>
  <si>
    <t>ТР III секции 10 кВ в ЗРУ-10 кВ ГПП-21</t>
  </si>
  <si>
    <t>ТР VII секции 6 кВ в ЗРУ-6 кВ ГПП-21</t>
  </si>
  <si>
    <t>ТР I секции 10 кВ в ЗРУ-10 кВ ГПП-21</t>
  </si>
  <si>
    <t>ТР V секции 6 кВ в ЗРУ-6 кВ ГПП-21</t>
  </si>
  <si>
    <t>ТР II секции 110 кВ в ОРУ-110 кВ ГПП-6</t>
  </si>
  <si>
    <t>ТР I секции 110 кВ в ОРУ-110 кВ ГПП-6</t>
  </si>
  <si>
    <t>ТР I секции 110 кВ в ОРУ-110 кВ ГПП-21</t>
  </si>
  <si>
    <t>ТР II секции 110 кВ в ОРУ-110 кВ ГПП-21</t>
  </si>
  <si>
    <t>ТР ВМ IV секции 10 кВ в ЗРУ-10 кВ ГПП-21</t>
  </si>
  <si>
    <t>ТР ВМ VIII секции 6 кВ в ЗРУ-6 кВ ГПП-21</t>
  </si>
  <si>
    <t>ТР ВМ II секции 10 кВ в ЗРУ-10 кВ ГПП-21</t>
  </si>
  <si>
    <t>ТР ВМ VI секции 6 кВ в ЗРУ-6 кВ ГПП-21</t>
  </si>
  <si>
    <t>ТР ВМ III секции 10 кВ в ЗРУ-10 кВ ГПП-21</t>
  </si>
  <si>
    <t>ТР ВМ VII секции 6 кВ в ЗРУ-6 кВ ГПП-21</t>
  </si>
  <si>
    <t>ТР ВМ I секции 10 кВ в ЗРУ-10 кВ ГПП-21</t>
  </si>
  <si>
    <t>ТР ВМ V секции 6 кВ в ЗРУ-6 кВ ГПП-21</t>
  </si>
  <si>
    <t>ТР тран-ра Т-2 в ОРУ-110 кВ ГПП-15</t>
  </si>
  <si>
    <t>ТР тран-ра Т-2 в ОРУ-110 кВ ГПП-6</t>
  </si>
  <si>
    <t>ТР тран-ра Т-1 в ОРУ-110 кВ ГПП-6</t>
  </si>
  <si>
    <t>ТР тран-ра Т-1 в ОРУ-110 кВ ГПП-21</t>
  </si>
  <si>
    <t>ТР тран-ра Т-2 в ОРУ-110 кВ ГПП-21</t>
  </si>
  <si>
    <t>ООО "Аренда Плюс" договор № 16-0222 на сумму 120 699,84 руб., в т.ч. НДС 18 411,84 руб.</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</si>
</sst>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5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1"/>
      <color indexed="9"/>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sz val="11"/>
      <color indexed="10"/>
      <name val="Calibri"/>
      <family val="2"/>
      <charset val="204"/>
    </font>
    <font>
      <b/>
      <sz val="12"/>
      <color indexed="56"/>
      <name val="Calibri"/>
      <family val="2"/>
      <charset val="204"/>
    </font>
    <font>
      <b/>
      <sz val="11"/>
      <color indexed="8"/>
      <name val="Calibri"/>
      <family val="2"/>
      <charset val="204"/>
    </font>
    <font>
      <b/>
      <u/>
      <sz val="11"/>
      <color indexed="12"/>
      <name val="Arial"/>
      <family val="2"/>
      <charset val="204"/>
    </font>
    <font>
      <b/>
      <sz val="14"/>
      <color theme="1"/>
      <name val="Calibri"/>
      <family val="2"/>
      <charset val="204"/>
      <scheme val="minor"/>
    </font>
    <font>
      <b/>
      <sz val="12"/>
      <color indexed="8"/>
      <name val="Calibri"/>
      <family val="2"/>
      <charset val="204"/>
      <scheme val="minor"/>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2"/>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b/>
      <sz val="12"/>
      <name val="Calibri"/>
      <family val="2"/>
      <charset val="204"/>
      <scheme val="minor"/>
    </font>
    <font>
      <i/>
      <sz val="10"/>
      <color theme="1"/>
      <name val="Calibri"/>
      <family val="2"/>
      <charset val="204"/>
      <scheme val="minor"/>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sz val="10"/>
      <name val="Arial"/>
      <family val="2"/>
      <charset val="204"/>
    </font>
    <font>
      <b/>
      <i/>
      <sz val="11"/>
      <name val="Calibri"/>
      <family val="2"/>
      <charset val="204"/>
    </font>
    <font>
      <sz val="10"/>
      <color theme="0"/>
      <name val="Arial"/>
      <family val="2"/>
      <charset val="204"/>
    </font>
    <font>
      <b/>
      <sz val="12"/>
      <color indexed="8"/>
      <name val="Calibri"/>
      <family val="2"/>
      <charset val="204"/>
    </font>
    <font>
      <b/>
      <sz val="14"/>
      <name val="Calibri"/>
      <family val="2"/>
      <charset val="204"/>
      <scheme val="minor"/>
    </font>
    <font>
      <b/>
      <sz val="11"/>
      <color theme="1"/>
      <name val="Calibri"/>
      <family val="2"/>
      <charset val="204"/>
    </font>
    <font>
      <b/>
      <i/>
      <sz val="11"/>
      <color theme="1"/>
      <name val="Calibri"/>
      <family val="2"/>
      <charset val="204"/>
    </font>
    <font>
      <b/>
      <i/>
      <sz val="10"/>
      <name val="Arial"/>
      <family val="2"/>
      <charset val="204"/>
    </font>
    <font>
      <b/>
      <sz val="12"/>
      <color theme="0"/>
      <name val="Calibri"/>
      <family val="2"/>
      <charset val="204"/>
      <scheme val="minor"/>
    </font>
    <font>
      <i/>
      <sz val="11"/>
      <name val="Calibri"/>
      <family val="2"/>
      <charset val="204"/>
    </font>
    <font>
      <sz val="11"/>
      <color theme="0"/>
      <name val="Calibri"/>
      <family val="2"/>
      <charset val="204"/>
      <scheme val="minor"/>
    </font>
    <font>
      <b/>
      <sz val="11"/>
      <color theme="0"/>
      <name val="Calibri"/>
      <family val="2"/>
      <charset val="204"/>
    </font>
    <font>
      <b/>
      <i/>
      <sz val="11"/>
      <color theme="0"/>
      <name val="Calibri"/>
      <family val="2"/>
      <charset val="204"/>
    </font>
    <font>
      <sz val="11"/>
      <color theme="0"/>
      <name val="Calibri"/>
      <family val="2"/>
      <charset val="204"/>
    </font>
    <font>
      <sz val="11"/>
      <color theme="0" tint="-0.14999847407452621"/>
      <name val="Calibri"/>
      <family val="2"/>
      <charset val="204"/>
      <scheme val="minor"/>
    </font>
    <font>
      <b/>
      <u/>
      <sz val="11"/>
      <color rgb="FF3333FF"/>
      <name val="Calibri"/>
      <family val="2"/>
      <charset val="204"/>
      <scheme val="minor"/>
    </font>
    <font>
      <sz val="12"/>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7" fillId="0" borderId="0"/>
    <xf numFmtId="0" fontId="9" fillId="0" borderId="0" applyNumberFormat="0" applyFont="0" applyFill="0" applyBorder="0" applyAlignment="0" applyProtection="0">
      <alignment vertical="top"/>
    </xf>
    <xf numFmtId="0" fontId="7" fillId="0" borderId="0"/>
    <xf numFmtId="0" fontId="7" fillId="0" borderId="0"/>
  </cellStyleXfs>
  <cellXfs count="181">
    <xf numFmtId="0" fontId="0" fillId="0" borderId="0" xfId="0"/>
    <xf numFmtId="0" fontId="0" fillId="0" borderId="1" xfId="0" applyFont="1" applyFill="1" applyBorder="1"/>
    <xf numFmtId="1" fontId="0" fillId="0" borderId="1" xfId="0" applyNumberFormat="1" applyFont="1" applyFill="1" applyBorder="1"/>
    <xf numFmtId="165" fontId="0" fillId="0" borderId="1" xfId="0" applyNumberFormat="1" applyFont="1" applyFill="1" applyBorder="1"/>
    <xf numFmtId="0" fontId="5" fillId="0" borderId="0" xfId="0" applyFont="1" applyFill="1" applyBorder="1"/>
    <xf numFmtId="165" fontId="5" fillId="0" borderId="0" xfId="0" applyNumberFormat="1" applyFont="1" applyFill="1" applyBorder="1"/>
    <xf numFmtId="1" fontId="5" fillId="0" borderId="0" xfId="0" applyNumberFormat="1" applyFont="1" applyFill="1" applyBorder="1"/>
    <xf numFmtId="0" fontId="10" fillId="0" borderId="0" xfId="3" applyNumberFormat="1" applyFont="1" applyFill="1" applyBorder="1" applyAlignment="1" applyProtection="1">
      <alignment horizontal="left" vertical="top"/>
    </xf>
    <xf numFmtId="0" fontId="10" fillId="0" borderId="0" xfId="3" applyNumberFormat="1" applyFont="1" applyFill="1" applyBorder="1" applyAlignment="1" applyProtection="1">
      <alignment vertical="top"/>
    </xf>
    <xf numFmtId="0" fontId="8" fillId="0" borderId="1"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left" vertical="top" wrapText="1"/>
    </xf>
    <xf numFmtId="0" fontId="8" fillId="0" borderId="0" xfId="2" applyFont="1" applyBorder="1" applyAlignment="1">
      <alignment vertical="center" wrapText="1"/>
    </xf>
    <xf numFmtId="0" fontId="0" fillId="0" borderId="0" xfId="0" applyFont="1" applyAlignment="1">
      <alignment horizontal="justify"/>
    </xf>
    <xf numFmtId="1" fontId="0" fillId="0" borderId="1" xfId="0" applyNumberFormat="1" applyFont="1" applyFill="1" applyBorder="1" applyAlignment="1">
      <alignment horizontal="center"/>
    </xf>
    <xf numFmtId="0" fontId="13" fillId="0" borderId="0" xfId="0" applyFont="1" applyAlignment="1">
      <alignment horizontal="justify"/>
    </xf>
    <xf numFmtId="0" fontId="15" fillId="0" borderId="0" xfId="0" applyFont="1"/>
    <xf numFmtId="0" fontId="4" fillId="2" borderId="1" xfId="3" applyNumberFormat="1" applyFont="1" applyFill="1" applyBorder="1" applyAlignment="1" applyProtection="1">
      <alignment horizontal="center" vertical="top" wrapText="1"/>
    </xf>
    <xf numFmtId="0" fontId="6" fillId="0" borderId="0" xfId="4" applyFont="1" applyFill="1" applyAlignment="1" applyProtection="1">
      <alignment horizontal="center" vertical="center" wrapText="1"/>
      <protection locked="0"/>
    </xf>
    <xf numFmtId="0" fontId="4" fillId="0" borderId="1" xfId="3" applyNumberFormat="1" applyFont="1" applyFill="1" applyBorder="1" applyAlignment="1" applyProtection="1">
      <alignment horizontal="center" vertical="top" wrapText="1"/>
    </xf>
    <xf numFmtId="0" fontId="18" fillId="0" borderId="1" xfId="0" applyFont="1" applyBorder="1" applyAlignment="1">
      <alignment horizontal="center" wrapText="1"/>
    </xf>
    <xf numFmtId="0" fontId="18" fillId="0" borderId="0" xfId="0" applyFont="1"/>
    <xf numFmtId="0" fontId="18" fillId="0" borderId="0" xfId="0" applyFont="1" applyAlignment="1">
      <alignment wrapText="1"/>
    </xf>
    <xf numFmtId="0" fontId="18" fillId="0" borderId="1" xfId="0" applyFont="1" applyBorder="1" applyAlignment="1">
      <alignment wrapText="1"/>
    </xf>
    <xf numFmtId="0" fontId="20" fillId="3" borderId="1" xfId="0" applyFont="1" applyFill="1" applyBorder="1" applyAlignment="1">
      <alignment horizontal="center" wrapText="1"/>
    </xf>
    <xf numFmtId="0" fontId="18" fillId="3" borderId="1" xfId="0" applyFont="1" applyFill="1" applyBorder="1" applyAlignment="1">
      <alignment wrapText="1"/>
    </xf>
    <xf numFmtId="165" fontId="4" fillId="3" borderId="1" xfId="5" applyNumberFormat="1" applyFont="1" applyFill="1" applyBorder="1" applyAlignment="1" applyProtection="1">
      <alignment horizontal="center" vertical="center" wrapText="1"/>
      <protection locked="0"/>
    </xf>
    <xf numFmtId="164" fontId="4" fillId="3" borderId="1" xfId="4" applyNumberFormat="1" applyFont="1" applyFill="1" applyBorder="1" applyAlignment="1" applyProtection="1">
      <alignment horizontal="center" vertical="center" wrapText="1"/>
    </xf>
    <xf numFmtId="0" fontId="4" fillId="0" borderId="0" xfId="3" applyNumberFormat="1" applyFont="1" applyFill="1" applyBorder="1" applyAlignment="1" applyProtection="1">
      <alignment vertical="top"/>
    </xf>
    <xf numFmtId="0" fontId="21" fillId="0" borderId="0" xfId="0" applyFont="1"/>
    <xf numFmtId="0" fontId="22" fillId="0" borderId="0" xfId="0" applyFont="1"/>
    <xf numFmtId="0" fontId="25" fillId="0" borderId="0" xfId="0" applyFont="1"/>
    <xf numFmtId="0" fontId="23" fillId="0" borderId="0" xfId="0" applyFont="1"/>
    <xf numFmtId="0" fontId="27" fillId="0" borderId="0" xfId="0" applyFont="1"/>
    <xf numFmtId="0" fontId="6" fillId="0" borderId="0" xfId="4" applyFont="1" applyFill="1" applyAlignment="1" applyProtection="1">
      <alignment vertical="center" wrapText="1"/>
      <protection locked="0"/>
    </xf>
    <xf numFmtId="0" fontId="20" fillId="0" borderId="1" xfId="0" applyFont="1" applyBorder="1" applyAlignment="1">
      <alignment horizontal="center" wrapText="1"/>
    </xf>
    <xf numFmtId="0" fontId="6" fillId="0" borderId="0" xfId="2" applyFont="1" applyBorder="1" applyAlignment="1">
      <alignment horizontal="center" vertical="center" wrapText="1"/>
    </xf>
    <xf numFmtId="0" fontId="20" fillId="0" borderId="1" xfId="0" applyFont="1" applyBorder="1" applyAlignment="1">
      <alignment horizontal="center" wrapText="1"/>
    </xf>
    <xf numFmtId="0" fontId="6" fillId="0" borderId="0" xfId="4" applyFont="1" applyFill="1" applyAlignment="1" applyProtection="1">
      <alignment horizontal="center" vertical="center" wrapText="1"/>
      <protection locked="0"/>
    </xf>
    <xf numFmtId="0" fontId="29" fillId="2" borderId="1" xfId="3" applyNumberFormat="1" applyFont="1" applyFill="1" applyBorder="1" applyAlignment="1" applyProtection="1">
      <alignment horizontal="left" vertical="top" wrapText="1"/>
    </xf>
    <xf numFmtId="0" fontId="3" fillId="0" borderId="1" xfId="0" applyFont="1" applyBorder="1" applyAlignment="1">
      <alignment wrapText="1"/>
    </xf>
    <xf numFmtId="0" fontId="16" fillId="0" borderId="0" xfId="0" applyFont="1" applyAlignment="1">
      <alignment wrapText="1"/>
    </xf>
    <xf numFmtId="0" fontId="6" fillId="0" borderId="0" xfId="2" applyFont="1" applyBorder="1" applyAlignment="1">
      <alignment horizontal="left" vertical="center" wrapText="1"/>
    </xf>
    <xf numFmtId="0" fontId="6" fillId="0" borderId="0" xfId="4" applyFont="1" applyFill="1" applyAlignment="1" applyProtection="1">
      <alignment horizontal="left" vertical="center" wrapText="1"/>
      <protection locked="0"/>
    </xf>
    <xf numFmtId="0" fontId="0" fillId="0" borderId="0" xfId="0" applyAlignment="1">
      <alignment horizontal="left"/>
    </xf>
    <xf numFmtId="0" fontId="27" fillId="0" borderId="0" xfId="0" applyFont="1" applyAlignment="1">
      <alignment horizontal="left" vertical="center" wrapText="1"/>
    </xf>
    <xf numFmtId="0" fontId="27" fillId="0" borderId="0" xfId="0" applyFont="1" applyAlignment="1">
      <alignment horizontal="right" vertical="center" wrapText="1"/>
    </xf>
    <xf numFmtId="0" fontId="30"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0" fillId="0" borderId="1" xfId="0" applyFont="1" applyBorder="1" applyAlignment="1">
      <alignment horizontal="center" wrapText="1"/>
    </xf>
    <xf numFmtId="0" fontId="14" fillId="0" borderId="0" xfId="1" applyAlignment="1" applyProtection="1"/>
    <xf numFmtId="0" fontId="34" fillId="0" borderId="0" xfId="0" applyFont="1"/>
    <xf numFmtId="0" fontId="1" fillId="4" borderId="1" xfId="0" applyFont="1" applyFill="1" applyBorder="1" applyAlignment="1">
      <alignment horizontal="left" vertical="top" wrapText="1" indent="2"/>
    </xf>
    <xf numFmtId="0" fontId="20" fillId="0" borderId="1" xfId="0" applyFont="1" applyBorder="1" applyAlignment="1">
      <alignment horizontal="center" wrapText="1"/>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0" fillId="0" borderId="1" xfId="0" applyFont="1" applyFill="1" applyBorder="1" applyAlignment="1">
      <alignment horizontal="center"/>
    </xf>
    <xf numFmtId="0" fontId="38" fillId="0" borderId="0" xfId="0" applyFont="1" applyAlignment="1">
      <alignment horizontal="right"/>
    </xf>
    <xf numFmtId="0" fontId="38" fillId="0" borderId="0" xfId="0" applyFont="1"/>
    <xf numFmtId="0" fontId="8" fillId="0" borderId="1" xfId="3" applyNumberFormat="1" applyFont="1" applyFill="1" applyBorder="1" applyAlignment="1" applyProtection="1">
      <alignment horizontal="left" vertical="top" wrapText="1"/>
    </xf>
    <xf numFmtId="0" fontId="8" fillId="2" borderId="1" xfId="3" applyNumberFormat="1" applyFont="1" applyFill="1" applyBorder="1" applyAlignment="1" applyProtection="1">
      <alignment horizontal="center" vertical="top" wrapText="1"/>
    </xf>
    <xf numFmtId="0" fontId="39" fillId="2" borderId="1" xfId="3" applyNumberFormat="1" applyFont="1" applyFill="1" applyBorder="1" applyAlignment="1" applyProtection="1">
      <alignment horizontal="center" vertical="top" wrapText="1"/>
    </xf>
    <xf numFmtId="0" fontId="35" fillId="0" borderId="1" xfId="3" applyNumberFormat="1" applyFont="1" applyFill="1" applyBorder="1" applyAlignment="1" applyProtection="1">
      <alignment horizontal="left" vertical="top" wrapText="1"/>
    </xf>
    <xf numFmtId="0" fontId="35" fillId="2" borderId="1" xfId="3" applyNumberFormat="1" applyFont="1" applyFill="1" applyBorder="1" applyAlignment="1" applyProtection="1">
      <alignment horizontal="center" vertical="top" wrapText="1"/>
    </xf>
    <xf numFmtId="0" fontId="40" fillId="2" borderId="1" xfId="3" applyNumberFormat="1" applyFont="1" applyFill="1" applyBorder="1" applyAlignment="1" applyProtection="1">
      <alignment horizontal="center" vertical="top" wrapText="1"/>
    </xf>
    <xf numFmtId="0" fontId="35" fillId="0" borderId="1" xfId="3" applyNumberFormat="1" applyFont="1" applyFill="1" applyBorder="1" applyAlignment="1" applyProtection="1">
      <alignment horizontal="center" vertical="top" wrapText="1"/>
    </xf>
    <xf numFmtId="0" fontId="41" fillId="0" borderId="0" xfId="0" applyFont="1"/>
    <xf numFmtId="0" fontId="16" fillId="0" borderId="0" xfId="0" applyFont="1" applyAlignment="1">
      <alignment horizontal="left" wrapText="1"/>
    </xf>
    <xf numFmtId="0" fontId="6" fillId="0" borderId="0" xfId="3" applyNumberFormat="1" applyFont="1" applyFill="1" applyBorder="1" applyAlignment="1" applyProtection="1">
      <alignment horizontal="left" vertical="top" wrapText="1"/>
    </xf>
    <xf numFmtId="4" fontId="1" fillId="4" borderId="1" xfId="0" applyNumberFormat="1"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36" fillId="0" borderId="0" xfId="0" applyFont="1" applyBorder="1" applyAlignment="1">
      <alignment horizontal="left"/>
    </xf>
    <xf numFmtId="0" fontId="42" fillId="0" borderId="0" xfId="0" applyFont="1" applyBorder="1" applyAlignment="1">
      <alignment horizontal="left" vertical="center" wrapText="1"/>
    </xf>
    <xf numFmtId="0" fontId="43" fillId="0" borderId="0" xfId="2" applyFont="1" applyBorder="1" applyAlignment="1">
      <alignment horizontal="left" vertical="center"/>
    </xf>
    <xf numFmtId="0" fontId="8" fillId="0" borderId="0" xfId="2" applyFont="1" applyBorder="1" applyAlignment="1">
      <alignment horizontal="center" vertical="center" wrapText="1"/>
    </xf>
    <xf numFmtId="0" fontId="18" fillId="0" borderId="0" xfId="3" applyNumberFormat="1" applyFont="1" applyFill="1" applyBorder="1" applyAlignment="1" applyProtection="1">
      <alignment vertical="top"/>
    </xf>
    <xf numFmtId="0" fontId="39" fillId="0" borderId="1"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vertical="center"/>
    </xf>
    <xf numFmtId="14" fontId="4" fillId="0" borderId="1" xfId="2" applyNumberFormat="1" applyFont="1" applyFill="1" applyBorder="1" applyAlignment="1">
      <alignment horizontal="center" vertical="center"/>
    </xf>
    <xf numFmtId="166" fontId="4" fillId="0" borderId="1" xfId="2" applyNumberFormat="1" applyFont="1" applyFill="1" applyBorder="1" applyAlignment="1">
      <alignment horizontal="center" vertical="center"/>
    </xf>
    <xf numFmtId="0" fontId="29" fillId="0" borderId="1" xfId="2" applyFont="1" applyFill="1" applyBorder="1" applyAlignment="1">
      <alignment horizontal="left"/>
    </xf>
    <xf numFmtId="0" fontId="29" fillId="0" borderId="1" xfId="2" applyFont="1" applyFill="1" applyBorder="1" applyAlignment="1">
      <alignment horizontal="center"/>
    </xf>
    <xf numFmtId="4" fontId="29" fillId="0" borderId="1" xfId="2" applyNumberFormat="1" applyFont="1" applyFill="1" applyBorder="1" applyAlignment="1">
      <alignment horizontal="center"/>
    </xf>
    <xf numFmtId="0" fontId="39" fillId="0" borderId="2" xfId="2" applyFont="1" applyFill="1" applyBorder="1" applyAlignment="1">
      <alignment wrapText="1"/>
    </xf>
    <xf numFmtId="0" fontId="20" fillId="3" borderId="1" xfId="2" applyFont="1" applyFill="1" applyBorder="1" applyAlignment="1">
      <alignment horizontal="center" vertical="center" wrapText="1"/>
    </xf>
    <xf numFmtId="0" fontId="34" fillId="6" borderId="1" xfId="0" applyFont="1" applyFill="1" applyBorder="1" applyAlignment="1">
      <alignment horizontal="center" vertical="top"/>
    </xf>
    <xf numFmtId="0" fontId="34" fillId="6" borderId="1" xfId="0" applyFont="1" applyFill="1" applyBorder="1" applyAlignment="1">
      <alignment vertical="top" wrapText="1"/>
    </xf>
    <xf numFmtId="0" fontId="34" fillId="6" borderId="1" xfId="0" applyFont="1" applyFill="1" applyBorder="1" applyAlignment="1">
      <alignment horizontal="center"/>
    </xf>
    <xf numFmtId="0" fontId="45" fillId="2" borderId="1" xfId="3" applyNumberFormat="1" applyFont="1" applyFill="1" applyBorder="1" applyAlignment="1" applyProtection="1">
      <alignment horizontal="center" vertical="top" wrapText="1"/>
    </xf>
    <xf numFmtId="0" fontId="46" fillId="2" borderId="1" xfId="3" applyNumberFormat="1" applyFont="1" applyFill="1" applyBorder="1" applyAlignment="1" applyProtection="1">
      <alignment horizontal="center" vertical="top" wrapText="1"/>
    </xf>
    <xf numFmtId="0" fontId="47" fillId="2" borderId="1" xfId="3" applyNumberFormat="1" applyFont="1" applyFill="1" applyBorder="1" applyAlignment="1" applyProtection="1">
      <alignment horizontal="center" vertical="top" wrapText="1"/>
    </xf>
    <xf numFmtId="0" fontId="46" fillId="0" borderId="1" xfId="3" applyNumberFormat="1" applyFont="1" applyFill="1" applyBorder="1" applyAlignment="1" applyProtection="1">
      <alignment horizontal="center" vertical="top" wrapText="1"/>
    </xf>
    <xf numFmtId="0" fontId="44" fillId="0" borderId="1" xfId="0" applyFont="1" applyBorder="1" applyAlignment="1">
      <alignment wrapText="1"/>
    </xf>
    <xf numFmtId="0" fontId="48" fillId="3" borderId="1" xfId="0" applyFont="1" applyFill="1" applyBorder="1" applyAlignment="1">
      <alignment wrapText="1"/>
    </xf>
    <xf numFmtId="0" fontId="20" fillId="0" borderId="1" xfId="0" applyFont="1" applyBorder="1" applyAlignment="1">
      <alignment horizontal="center" wrapText="1"/>
    </xf>
    <xf numFmtId="0" fontId="39" fillId="0" borderId="2" xfId="2" applyFont="1" applyFill="1" applyBorder="1" applyAlignment="1"/>
    <xf numFmtId="0" fontId="39" fillId="0" borderId="1" xfId="2" applyFont="1" applyFill="1" applyBorder="1" applyAlignment="1">
      <alignment horizontal="left"/>
    </xf>
    <xf numFmtId="0" fontId="14" fillId="0" borderId="0" xfId="1" applyAlignment="1" applyProtection="1">
      <alignment wrapText="1"/>
    </xf>
    <xf numFmtId="0" fontId="49" fillId="0" borderId="0" xfId="0" applyFont="1" applyAlignment="1">
      <alignment vertical="top"/>
    </xf>
    <xf numFmtId="0" fontId="49" fillId="0" borderId="0" xfId="1" applyNumberFormat="1" applyFont="1" applyFill="1" applyBorder="1" applyAlignment="1" applyProtection="1">
      <alignment horizontal="left" vertical="top" wrapText="1"/>
    </xf>
    <xf numFmtId="0" fontId="38" fillId="0" borderId="5" xfId="0" applyFont="1" applyBorder="1" applyAlignment="1">
      <alignment horizontal="center"/>
    </xf>
    <xf numFmtId="0" fontId="6" fillId="0" borderId="5" xfId="3" applyNumberFormat="1" applyFont="1" applyFill="1" applyBorder="1" applyAlignment="1" applyProtection="1">
      <alignment horizontal="center" vertical="top" wrapText="1"/>
    </xf>
    <xf numFmtId="0" fontId="16" fillId="0" borderId="5" xfId="0" applyFont="1" applyBorder="1" applyAlignment="1">
      <alignment horizontal="center" wrapText="1"/>
    </xf>
    <xf numFmtId="0" fontId="6" fillId="0" borderId="5" xfId="2" applyFont="1" applyBorder="1" applyAlignment="1">
      <alignment horizontal="center" vertical="center" wrapText="1"/>
    </xf>
    <xf numFmtId="0" fontId="6" fillId="0" borderId="5" xfId="4" applyFont="1" applyFill="1" applyBorder="1" applyAlignment="1" applyProtection="1">
      <alignment horizontal="center" vertical="center" wrapText="1"/>
      <protection locked="0"/>
    </xf>
    <xf numFmtId="0" fontId="0" fillId="0" borderId="1" xfId="0" applyFill="1" applyBorder="1"/>
    <xf numFmtId="0" fontId="14" fillId="5" borderId="0" xfId="1" applyFill="1" applyAlignment="1" applyProtection="1"/>
    <xf numFmtId="0" fontId="27" fillId="0" borderId="0" xfId="0" applyFont="1" applyAlignment="1">
      <alignment vertical="center" wrapText="1"/>
    </xf>
    <xf numFmtId="0" fontId="30" fillId="0" borderId="1" xfId="0" applyFont="1" applyFill="1" applyBorder="1" applyAlignment="1">
      <alignment horizontal="left" vertical="top" wrapText="1"/>
    </xf>
    <xf numFmtId="4" fontId="30" fillId="0" borderId="1" xfId="0" applyNumberFormat="1" applyFont="1" applyFill="1" applyBorder="1" applyAlignment="1">
      <alignment horizontal="right" vertical="top" wrapText="1"/>
    </xf>
    <xf numFmtId="164" fontId="30" fillId="0" borderId="1" xfId="0" applyNumberFormat="1" applyFont="1" applyFill="1" applyBorder="1" applyAlignment="1">
      <alignment horizontal="right" vertical="top" wrapText="1"/>
    </xf>
    <xf numFmtId="0" fontId="27" fillId="0" borderId="5" xfId="0" applyFont="1" applyBorder="1" applyAlignment="1">
      <alignment horizontal="center" vertical="center" wrapText="1"/>
    </xf>
    <xf numFmtId="0" fontId="50" fillId="0" borderId="1" xfId="2" applyFont="1" applyFill="1" applyBorder="1" applyAlignment="1">
      <alignment horizontal="center" vertical="center"/>
    </xf>
    <xf numFmtId="14" fontId="50" fillId="0" borderId="1" xfId="2" applyNumberFormat="1" applyFont="1" applyFill="1" applyBorder="1" applyAlignment="1">
      <alignment horizontal="center" vertical="center"/>
    </xf>
    <xf numFmtId="166" fontId="50" fillId="0" borderId="1" xfId="2" applyNumberFormat="1" applyFont="1" applyFill="1" applyBorder="1" applyAlignment="1">
      <alignment horizontal="center" vertical="center"/>
    </xf>
    <xf numFmtId="0" fontId="50" fillId="0" borderId="0" xfId="3" applyNumberFormat="1" applyFont="1" applyFill="1" applyBorder="1" applyAlignment="1" applyProtection="1">
      <alignment vertical="top"/>
    </xf>
    <xf numFmtId="0" fontId="50" fillId="0" borderId="2" xfId="2" applyFont="1" applyFill="1" applyBorder="1" applyAlignment="1">
      <alignment wrapText="1"/>
    </xf>
    <xf numFmtId="0" fontId="4" fillId="2" borderId="1" xfId="3" applyNumberFormat="1" applyFont="1" applyFill="1" applyBorder="1" applyAlignment="1" applyProtection="1">
      <alignment horizontal="left" vertical="top" wrapText="1"/>
    </xf>
    <xf numFmtId="0" fontId="49" fillId="0" borderId="0" xfId="1" applyNumberFormat="1" applyFont="1" applyFill="1" applyBorder="1" applyAlignment="1" applyProtection="1">
      <alignment horizontal="left" vertical="top" wrapText="1"/>
    </xf>
    <xf numFmtId="0" fontId="24" fillId="0" borderId="0" xfId="0" applyNumberFormat="1" applyFont="1" applyFill="1" applyBorder="1" applyAlignment="1" applyProtection="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19" fillId="0" borderId="0" xfId="0" applyFont="1" applyBorder="1" applyAlignment="1">
      <alignment horizontal="center" wrapText="1"/>
    </xf>
    <xf numFmtId="0" fontId="20" fillId="0" borderId="1" xfId="0" applyFont="1" applyBorder="1" applyAlignment="1">
      <alignment horizontal="center" vertical="center" wrapText="1"/>
    </xf>
    <xf numFmtId="0" fontId="14" fillId="0" borderId="0" xfId="1" applyAlignment="1" applyProtection="1">
      <alignment horizontal="right"/>
    </xf>
    <xf numFmtId="0" fontId="6" fillId="0" borderId="0" xfId="3" applyNumberFormat="1" applyFont="1" applyFill="1" applyBorder="1" applyAlignment="1" applyProtection="1">
      <alignment horizontal="right" vertical="top" wrapText="1"/>
    </xf>
    <xf numFmtId="0" fontId="11" fillId="0" borderId="2" xfId="3" applyNumberFormat="1" applyFont="1" applyFill="1" applyBorder="1" applyAlignment="1" applyProtection="1">
      <alignment horizontal="left" vertical="top" wrapText="1"/>
    </xf>
    <xf numFmtId="0" fontId="11" fillId="0" borderId="3" xfId="3" applyNumberFormat="1" applyFont="1" applyFill="1" applyBorder="1" applyAlignment="1" applyProtection="1">
      <alignment horizontal="left" vertical="top" wrapText="1"/>
    </xf>
    <xf numFmtId="0" fontId="11" fillId="0" borderId="4" xfId="3" applyNumberFormat="1" applyFont="1" applyFill="1" applyBorder="1" applyAlignment="1" applyProtection="1">
      <alignment horizontal="left" vertical="top" wrapText="1"/>
    </xf>
    <xf numFmtId="0" fontId="17" fillId="0" borderId="0" xfId="0" applyFont="1" applyAlignment="1">
      <alignment horizontal="center" wrapText="1"/>
    </xf>
    <xf numFmtId="0" fontId="16" fillId="0" borderId="0" xfId="0" applyFont="1" applyAlignment="1">
      <alignment horizontal="right" wrapText="1"/>
    </xf>
    <xf numFmtId="0" fontId="6" fillId="0" borderId="0" xfId="3" applyNumberFormat="1" applyFont="1" applyFill="1" applyBorder="1" applyAlignment="1" applyProtection="1">
      <alignment horizontal="center" vertical="top"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1" fillId="0" borderId="2" xfId="3" applyNumberFormat="1" applyFont="1" applyFill="1" applyBorder="1" applyAlignment="1" applyProtection="1">
      <alignment horizontal="center" vertical="top" wrapText="1"/>
    </xf>
    <xf numFmtId="0" fontId="11" fillId="0" borderId="3" xfId="3" applyNumberFormat="1" applyFont="1" applyFill="1" applyBorder="1" applyAlignment="1" applyProtection="1">
      <alignment horizontal="center" vertical="top" wrapText="1"/>
    </xf>
    <xf numFmtId="0" fontId="11" fillId="0" borderId="4" xfId="3" applyNumberFormat="1" applyFont="1" applyFill="1" applyBorder="1" applyAlignment="1" applyProtection="1">
      <alignment horizontal="center" vertical="top" wrapText="1"/>
    </xf>
    <xf numFmtId="0" fontId="8" fillId="0" borderId="1" xfId="3" applyNumberFormat="1" applyFont="1" applyFill="1" applyBorder="1" applyAlignment="1" applyProtection="1">
      <alignment horizontal="center" vertical="top"/>
    </xf>
    <xf numFmtId="0" fontId="8" fillId="0" borderId="6" xfId="3" applyNumberFormat="1" applyFont="1" applyFill="1" applyBorder="1" applyAlignment="1" applyProtection="1">
      <alignment horizontal="center" vertical="center" wrapText="1"/>
    </xf>
    <xf numFmtId="0" fontId="8" fillId="0" borderId="7" xfId="3" applyNumberFormat="1" applyFont="1" applyFill="1" applyBorder="1" applyAlignment="1" applyProtection="1">
      <alignment horizontal="center" vertical="center" wrapText="1"/>
    </xf>
    <xf numFmtId="0" fontId="6" fillId="0" borderId="0" xfId="2" applyFont="1" applyBorder="1" applyAlignment="1">
      <alignment horizontal="center" vertical="center" wrapText="1"/>
    </xf>
    <xf numFmtId="0" fontId="43" fillId="0" borderId="0" xfId="2" applyFont="1" applyBorder="1" applyAlignment="1">
      <alignment horizontal="center" vertical="center"/>
    </xf>
    <xf numFmtId="0" fontId="6" fillId="0" borderId="0" xfId="2" applyFont="1" applyBorder="1" applyAlignment="1">
      <alignment horizontal="right" vertical="center" wrapText="1"/>
    </xf>
    <xf numFmtId="0" fontId="6" fillId="0" borderId="0" xfId="4" applyFont="1" applyFill="1" applyAlignment="1" applyProtection="1">
      <alignment horizontal="center" vertical="center" wrapText="1"/>
      <protection locked="0"/>
    </xf>
    <xf numFmtId="0" fontId="8" fillId="0" borderId="5" xfId="4" applyFont="1" applyFill="1" applyBorder="1" applyAlignment="1" applyProtection="1">
      <alignment horizontal="left" vertical="center" wrapText="1"/>
      <protection locked="0"/>
    </xf>
    <xf numFmtId="0" fontId="4" fillId="3" borderId="6" xfId="5" applyFont="1" applyFill="1" applyBorder="1" applyAlignment="1" applyProtection="1">
      <alignment horizontal="center" vertical="center" wrapText="1"/>
      <protection locked="0"/>
    </xf>
    <xf numFmtId="0" fontId="4" fillId="3" borderId="7" xfId="5" applyFont="1" applyFill="1" applyBorder="1" applyAlignment="1" applyProtection="1">
      <alignment horizontal="center" vertical="center" wrapText="1"/>
      <protection locked="0"/>
    </xf>
    <xf numFmtId="0" fontId="4" fillId="3" borderId="2" xfId="5" applyFont="1" applyFill="1" applyBorder="1" applyAlignment="1" applyProtection="1">
      <alignment horizontal="center" vertical="center" wrapText="1"/>
      <protection locked="0"/>
    </xf>
    <xf numFmtId="0" fontId="4" fillId="3" borderId="3" xfId="5" applyFont="1" applyFill="1" applyBorder="1" applyAlignment="1" applyProtection="1">
      <alignment horizontal="center" vertical="center" wrapText="1"/>
      <protection locked="0"/>
    </xf>
    <xf numFmtId="164" fontId="4" fillId="3" borderId="2" xfId="4" applyNumberFormat="1" applyFont="1" applyFill="1" applyBorder="1" applyAlignment="1" applyProtection="1">
      <alignment horizontal="center" vertical="center" wrapText="1"/>
      <protection locked="0"/>
    </xf>
    <xf numFmtId="164" fontId="4" fillId="3" borderId="4" xfId="4" applyNumberFormat="1" applyFont="1" applyFill="1" applyBorder="1" applyAlignment="1" applyProtection="1">
      <alignment horizontal="center" vertical="center" wrapText="1"/>
      <protection locked="0"/>
    </xf>
    <xf numFmtId="164" fontId="4" fillId="3" borderId="6" xfId="4" applyNumberFormat="1" applyFont="1" applyFill="1" applyBorder="1" applyAlignment="1" applyProtection="1">
      <alignment horizontal="center" vertical="center" wrapText="1"/>
    </xf>
    <xf numFmtId="164" fontId="4" fillId="3" borderId="7" xfId="4" applyNumberFormat="1" applyFont="1" applyFill="1" applyBorder="1" applyAlignment="1" applyProtection="1">
      <alignment horizontal="center" vertical="center" wrapText="1"/>
    </xf>
    <xf numFmtId="0" fontId="6" fillId="0" borderId="0" xfId="4" applyFont="1" applyFill="1" applyAlignment="1" applyProtection="1">
      <alignment horizontal="right" vertical="center" wrapText="1"/>
      <protection locked="0"/>
    </xf>
    <xf numFmtId="0" fontId="31" fillId="0" borderId="0" xfId="0" applyFont="1" applyAlignment="1">
      <alignment horizontal="right" vertical="center" wrapText="1"/>
    </xf>
    <xf numFmtId="0" fontId="32" fillId="0" borderId="0" xfId="0" applyFont="1" applyAlignment="1">
      <alignment horizontal="justify" vertical="top" wrapText="1"/>
    </xf>
    <xf numFmtId="0" fontId="18" fillId="0" borderId="0" xfId="0" applyFont="1" applyAlignment="1">
      <alignment horizontal="justify" vertical="top" wrapText="1"/>
    </xf>
    <xf numFmtId="0" fontId="31" fillId="5" borderId="0" xfId="0" applyFont="1" applyFill="1" applyAlignment="1">
      <alignment horizontal="right" vertical="center" wrapText="1"/>
    </xf>
    <xf numFmtId="0" fontId="12" fillId="0" borderId="0" xfId="0" applyFont="1" applyAlignment="1">
      <alignment horizontal="center"/>
    </xf>
    <xf numFmtId="0" fontId="13" fillId="0" borderId="0" xfId="0" applyFont="1" applyAlignment="1">
      <alignment horizontal="justify"/>
    </xf>
    <xf numFmtId="0" fontId="37" fillId="5" borderId="0" xfId="0" applyFont="1" applyFill="1" applyAlignment="1">
      <alignment horizontal="justify"/>
    </xf>
    <xf numFmtId="0" fontId="35" fillId="0" borderId="0" xfId="1" applyFont="1" applyAlignment="1" applyProtection="1">
      <alignment horizontal="left" wrapText="1"/>
    </xf>
    <xf numFmtId="0" fontId="35" fillId="0" borderId="0" xfId="1" applyFont="1" applyAlignment="1" applyProtection="1">
      <alignment horizontal="left" vertical="top" wrapText="1"/>
    </xf>
    <xf numFmtId="0" fontId="32" fillId="0" borderId="0" xfId="0" applyFont="1" applyAlignment="1">
      <alignment horizontal="left" vertical="top" wrapText="1"/>
    </xf>
    <xf numFmtId="0" fontId="23" fillId="0" borderId="0" xfId="0" applyFont="1" applyAlignment="1">
      <alignment horizontal="left" vertical="top" wrapText="1"/>
    </xf>
    <xf numFmtId="0" fontId="27" fillId="0" borderId="0" xfId="0" applyFont="1" applyAlignment="1">
      <alignment horizontal="center" vertical="center" wrapText="1"/>
    </xf>
    <xf numFmtId="0" fontId="9" fillId="0" borderId="1" xfId="0" applyFont="1" applyFill="1" applyBorder="1" applyAlignment="1">
      <alignment horizontal="center" vertical="top" wrapText="1"/>
    </xf>
    <xf numFmtId="0" fontId="34" fillId="6" borderId="1" xfId="0" applyFont="1" applyFill="1" applyBorder="1" applyAlignment="1">
      <alignment horizontal="center" vertical="top" wrapText="1"/>
    </xf>
    <xf numFmtId="0" fontId="18" fillId="0" borderId="1" xfId="0" applyFont="1" applyFill="1" applyBorder="1" applyAlignment="1">
      <alignment horizontal="center" vertical="top" wrapText="1"/>
    </xf>
    <xf numFmtId="0" fontId="28" fillId="0" borderId="0" xfId="0" applyFont="1" applyAlignment="1">
      <alignment horizontal="left" wrapText="1"/>
    </xf>
    <xf numFmtId="0" fontId="8" fillId="3" borderId="6" xfId="5" applyFont="1" applyFill="1" applyBorder="1" applyAlignment="1" applyProtection="1">
      <alignment horizontal="center" vertical="center" wrapText="1"/>
      <protection locked="0"/>
    </xf>
    <xf numFmtId="0" fontId="8" fillId="3" borderId="7" xfId="5" applyFont="1" applyFill="1" applyBorder="1" applyAlignment="1" applyProtection="1">
      <alignment horizontal="center" vertical="center" wrapText="1"/>
      <protection locked="0"/>
    </xf>
    <xf numFmtId="0" fontId="8" fillId="3" borderId="1" xfId="5" applyFont="1" applyFill="1" applyBorder="1" applyAlignment="1" applyProtection="1">
      <alignment horizontal="center" vertical="center" wrapText="1"/>
      <protection locked="0"/>
    </xf>
    <xf numFmtId="0" fontId="18" fillId="0" borderId="0" xfId="0" applyFont="1" applyAlignment="1">
      <alignment horizontal="left" vertical="top" wrapText="1"/>
    </xf>
    <xf numFmtId="0" fontId="30" fillId="3" borderId="1" xfId="0" applyFont="1" applyFill="1" applyBorder="1" applyAlignment="1">
      <alignment horizontal="center" vertical="center"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0066"/>
      <color rgb="FF3333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omsktyre.ru/download/energy-info-2016-22.zip" TargetMode="External"/><Relationship Id="rId2" Type="http://schemas.openxmlformats.org/officeDocument/2006/relationships/hyperlink" Target="http://omsktyre.ru/download/energy-info-2016-20.zip" TargetMode="External"/><Relationship Id="rId1" Type="http://schemas.openxmlformats.org/officeDocument/2006/relationships/hyperlink" Target="http://omsktyre.ru/index3.htm" TargetMode="External"/><Relationship Id="rId6" Type="http://schemas.openxmlformats.org/officeDocument/2006/relationships/printerSettings" Target="../printerSettings/printerSettings5.bin"/><Relationship Id="rId5" Type="http://schemas.openxmlformats.org/officeDocument/2006/relationships/hyperlink" Target="http://omsktyre.ru/download/energy-info-2016-24.zip" TargetMode="External"/><Relationship Id="rId4" Type="http://schemas.openxmlformats.org/officeDocument/2006/relationships/hyperlink" Target="http://omsktyre.ru/download/energy-info-2016-23.zi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9"/>
  <sheetViews>
    <sheetView showGridLines="0" view="pageBreakPreview" zoomScaleNormal="90" zoomScaleSheetLayoutView="100" workbookViewId="0">
      <selection activeCell="I7" sqref="I7"/>
    </sheetView>
  </sheetViews>
  <sheetFormatPr defaultRowHeight="18.75"/>
  <cols>
    <col min="1" max="1" width="95.140625" style="30" customWidth="1"/>
    <col min="2" max="2" width="15.7109375" style="30" customWidth="1"/>
    <col min="3" max="3" width="9.140625" style="30"/>
    <col min="4" max="4" width="4.42578125" style="30" customWidth="1"/>
    <col min="5" max="16384" width="9.140625" style="30"/>
  </cols>
  <sheetData>
    <row r="1" spans="1:4" ht="66" customHeight="1">
      <c r="A1" s="121" t="s">
        <v>95</v>
      </c>
      <c r="B1" s="121"/>
      <c r="C1" s="121"/>
      <c r="D1" s="121"/>
    </row>
    <row r="2" spans="1:4" s="59" customFormat="1">
      <c r="A2" s="58" t="s">
        <v>115</v>
      </c>
      <c r="B2" s="102" t="s">
        <v>71</v>
      </c>
      <c r="C2" s="59" t="s">
        <v>98</v>
      </c>
    </row>
    <row r="3" spans="1:4" s="15" customFormat="1" ht="15.75" customHeight="1">
      <c r="A3" s="29"/>
    </row>
    <row r="4" spans="1:4" s="59" customFormat="1" ht="15.75" customHeight="1">
      <c r="A4" s="59" t="s">
        <v>123</v>
      </c>
    </row>
    <row r="5" spans="1:4" s="59" customFormat="1" ht="15.75" customHeight="1">
      <c r="A5" s="59" t="s">
        <v>124</v>
      </c>
    </row>
    <row r="6" spans="1:4" s="59" customFormat="1" ht="9.9499999999999993" customHeight="1"/>
    <row r="7" spans="1:4" s="100" customFormat="1" ht="63" customHeight="1">
      <c r="A7" s="120" t="s">
        <v>125</v>
      </c>
      <c r="B7" s="120"/>
      <c r="C7" s="120"/>
      <c r="D7" s="120"/>
    </row>
    <row r="8" spans="1:4" s="100" customFormat="1" ht="9.9499999999999993" customHeight="1">
      <c r="A8" s="101"/>
      <c r="B8" s="101"/>
      <c r="C8" s="101"/>
      <c r="D8" s="101"/>
    </row>
    <row r="9" spans="1:4" s="100" customFormat="1" ht="31.5" customHeight="1">
      <c r="A9" s="120" t="s">
        <v>126</v>
      </c>
      <c r="B9" s="120"/>
      <c r="C9" s="120"/>
      <c r="D9" s="120"/>
    </row>
    <row r="10" spans="1:4" s="100" customFormat="1" ht="9.9499999999999993" customHeight="1">
      <c r="A10" s="101"/>
      <c r="B10" s="101"/>
      <c r="C10" s="101"/>
      <c r="D10" s="101"/>
    </row>
    <row r="11" spans="1:4" s="100" customFormat="1" ht="47.25" customHeight="1">
      <c r="A11" s="120" t="s">
        <v>127</v>
      </c>
      <c r="B11" s="120"/>
      <c r="C11" s="120"/>
      <c r="D11" s="120"/>
    </row>
    <row r="12" spans="1:4" s="100" customFormat="1" ht="9.9499999999999993" customHeight="1">
      <c r="A12" s="101"/>
      <c r="B12" s="101"/>
      <c r="C12" s="101"/>
      <c r="D12" s="101"/>
    </row>
    <row r="13" spans="1:4" s="100" customFormat="1" ht="64.5" customHeight="1">
      <c r="A13" s="120" t="s">
        <v>128</v>
      </c>
      <c r="B13" s="120"/>
      <c r="C13" s="120"/>
      <c r="D13" s="120"/>
    </row>
    <row r="14" spans="1:4" s="100" customFormat="1" ht="9.9499999999999993" customHeight="1">
      <c r="A14" s="101"/>
      <c r="B14" s="101"/>
      <c r="C14" s="101"/>
      <c r="D14" s="101"/>
    </row>
    <row r="15" spans="1:4" s="100" customFormat="1" ht="17.25" customHeight="1">
      <c r="A15" s="120" t="s">
        <v>129</v>
      </c>
      <c r="B15" s="120"/>
      <c r="C15" s="120"/>
      <c r="D15" s="120"/>
    </row>
    <row r="16" spans="1:4" s="100" customFormat="1" ht="9.9499999999999993" customHeight="1">
      <c r="A16" s="101"/>
      <c r="B16" s="101"/>
      <c r="C16" s="101"/>
      <c r="D16" s="101"/>
    </row>
    <row r="17" spans="1:4" s="100" customFormat="1" ht="123.75" customHeight="1">
      <c r="A17" s="120" t="s">
        <v>136</v>
      </c>
      <c r="B17" s="120"/>
      <c r="C17" s="120"/>
      <c r="D17" s="120"/>
    </row>
    <row r="18" spans="1:4" s="100" customFormat="1" ht="9.9499999999999993" customHeight="1">
      <c r="A18" s="101"/>
      <c r="B18" s="101"/>
      <c r="C18" s="101"/>
      <c r="D18" s="101"/>
    </row>
    <row r="19" spans="1:4" s="100" customFormat="1" ht="93.75" customHeight="1">
      <c r="A19" s="120" t="s">
        <v>132</v>
      </c>
      <c r="B19" s="120"/>
      <c r="C19" s="120"/>
      <c r="D19" s="120"/>
    </row>
    <row r="20" spans="1:4" s="100" customFormat="1" ht="9.9499999999999993" customHeight="1">
      <c r="A20" s="101"/>
      <c r="B20" s="101"/>
      <c r="C20" s="101"/>
      <c r="D20" s="101"/>
    </row>
    <row r="21" spans="1:4" s="100" customFormat="1" ht="21" customHeight="1">
      <c r="A21" s="120" t="s">
        <v>131</v>
      </c>
      <c r="B21" s="120"/>
      <c r="C21" s="120"/>
      <c r="D21" s="120"/>
    </row>
    <row r="22" spans="1:4" s="100" customFormat="1" ht="9.9499999999999993" customHeight="1">
      <c r="A22" s="101"/>
      <c r="B22" s="101"/>
      <c r="C22" s="101"/>
      <c r="D22" s="101"/>
    </row>
    <row r="23" spans="1:4" s="100" customFormat="1" ht="33" customHeight="1">
      <c r="A23" s="120" t="s">
        <v>133</v>
      </c>
      <c r="B23" s="120"/>
      <c r="C23" s="120"/>
      <c r="D23" s="120"/>
    </row>
    <row r="24" spans="1:4" s="100" customFormat="1" ht="9.9499999999999993" customHeight="1">
      <c r="A24" s="101"/>
      <c r="B24" s="101"/>
      <c r="C24" s="101"/>
      <c r="D24" s="101"/>
    </row>
    <row r="25" spans="1:4" s="100" customFormat="1" ht="49.5" customHeight="1">
      <c r="A25" s="120" t="s">
        <v>134</v>
      </c>
      <c r="B25" s="120"/>
      <c r="C25" s="120"/>
      <c r="D25" s="120"/>
    </row>
    <row r="26" spans="1:4" s="100" customFormat="1" ht="9.9499999999999993" customHeight="1">
      <c r="A26" s="101"/>
      <c r="B26" s="101"/>
      <c r="C26" s="101"/>
      <c r="D26" s="101"/>
    </row>
    <row r="27" spans="1:4" s="100" customFormat="1" ht="34.5" customHeight="1">
      <c r="A27" s="120" t="s">
        <v>135</v>
      </c>
      <c r="B27" s="120"/>
      <c r="C27" s="120"/>
      <c r="D27" s="120"/>
    </row>
    <row r="28" spans="1:4" s="100" customFormat="1" ht="9.9499999999999993" customHeight="1">
      <c r="A28" s="101"/>
      <c r="B28" s="101"/>
      <c r="C28" s="101"/>
      <c r="D28" s="101"/>
    </row>
    <row r="29" spans="1:4" s="100" customFormat="1" ht="110.25" customHeight="1">
      <c r="A29" s="120" t="s">
        <v>143</v>
      </c>
      <c r="B29" s="120"/>
      <c r="C29" s="120"/>
      <c r="D29" s="120"/>
    </row>
  </sheetData>
  <mergeCells count="13">
    <mergeCell ref="A15:D15"/>
    <mergeCell ref="A29:D29"/>
    <mergeCell ref="A1:D1"/>
    <mergeCell ref="A7:D7"/>
    <mergeCell ref="A9:D9"/>
    <mergeCell ref="A11:D11"/>
    <mergeCell ref="A13:D13"/>
    <mergeCell ref="A21:D21"/>
    <mergeCell ref="A23:D23"/>
    <mergeCell ref="A25:D25"/>
    <mergeCell ref="A27:D27"/>
    <mergeCell ref="A17:D17"/>
    <mergeCell ref="A19:D19"/>
  </mergeCells>
  <hyperlinks>
    <hyperlink ref="A7"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9" location="'2)'!A1" display="2) Сведения о вводе в ремонт и выводе из ремонта объектов электросетевого хозяйства;"/>
    <hyperlink ref="A11" location="'3)'!A1" display="3) Информация о наличии объема свободной для технологического присоединения потребителей трансформаторной мощности;"/>
    <hyperlink ref="A13"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15" location="'5)'!A1" display="5) Информация о наличии и ходе выполнения инвестиционной программы и программы  в области энергосбережения и повышения энергетической эффективности;"/>
    <hyperlink ref="A17" location="'6)'!A1" display="6) Сведения о количестве поданных заявок на технологическое подключение;"/>
    <hyperlink ref="A19" location="'7)'!A1" display="7) Сведен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hyperlink ref="A21:D21" location="'1)'!A1" display="8)абзац 15 подпункта &quot;б&quot; об объеме недопоставленной в результате аварийных отключений электрической энергии"/>
    <hyperlink ref="A23:D23" location="'3)'!A1" display="9) абзац 16 подпункта &quot;б&quot;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hyperlink ref="A25:D25" location="'3)'!A1" display="10) абзац 17 подпункта &quot;б&quot;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hyperlink ref="A27:D27" location="'3)'!A1" display="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hyperlink ref="A29:D29" location="'4)'!A1" display="12)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
  </hyperlinks>
  <pageMargins left="0.98425196850393704" right="0.39370078740157483" top="0.78740157480314965" bottom="0.78740157480314965" header="0" footer="0"/>
  <pageSetup paperSize="9" scale="72" orientation="portrait" r:id="rId1"/>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22" zoomScaleNormal="100" zoomScaleSheetLayoutView="100" workbookViewId="0">
      <selection activeCell="I37" sqref="I37:I40"/>
    </sheetView>
  </sheetViews>
  <sheetFormatPr defaultRowHeight="12.75"/>
  <cols>
    <col min="1" max="1" width="28.7109375" customWidth="1"/>
    <col min="2" max="2" width="10.85546875" customWidth="1"/>
    <col min="3" max="3" width="9.42578125" customWidth="1"/>
    <col min="4" max="4" width="11.42578125" customWidth="1"/>
    <col min="5" max="5" width="11.7109375" customWidth="1"/>
    <col min="6" max="6" width="6.85546875" customWidth="1"/>
    <col min="7" max="7" width="11.28515625" customWidth="1"/>
    <col min="8" max="8" width="11.7109375" customWidth="1"/>
    <col min="9" max="9" width="12.42578125" customWidth="1"/>
    <col min="10" max="10" width="11.7109375" customWidth="1"/>
    <col min="11" max="11" width="8.28515625" customWidth="1"/>
  </cols>
  <sheetData>
    <row r="1" spans="1:11" ht="15">
      <c r="J1" s="129" t="s">
        <v>144</v>
      </c>
      <c r="K1" s="129"/>
    </row>
    <row r="2" spans="1:11" ht="15" customHeight="1">
      <c r="A2" s="130" t="s">
        <v>69</v>
      </c>
      <c r="B2" s="130"/>
      <c r="C2" s="130"/>
      <c r="D2" s="130"/>
      <c r="E2" s="103" t="str">
        <f>+'Информация для раскрытия'!B2</f>
        <v>III квартал</v>
      </c>
      <c r="F2" s="69" t="str">
        <f>+'Информация для раскрытия'!C2</f>
        <v>2016 г.</v>
      </c>
    </row>
    <row r="3" spans="1:11" ht="15" customHeight="1">
      <c r="A3" s="136" t="s">
        <v>68</v>
      </c>
      <c r="B3" s="136"/>
      <c r="C3" s="136"/>
      <c r="D3" s="136"/>
      <c r="E3" s="136"/>
      <c r="F3" s="136"/>
    </row>
    <row r="4" spans="1:11">
      <c r="A4" s="7"/>
      <c r="B4" s="7"/>
      <c r="C4" s="7"/>
      <c r="D4" s="7"/>
      <c r="E4" s="7"/>
      <c r="F4" s="8"/>
    </row>
    <row r="5" spans="1:11" ht="15">
      <c r="A5" s="144" t="s">
        <v>119</v>
      </c>
      <c r="B5" s="143" t="s">
        <v>118</v>
      </c>
      <c r="C5" s="143"/>
      <c r="D5" s="143"/>
      <c r="E5" s="143"/>
      <c r="F5" s="143"/>
    </row>
    <row r="6" spans="1:11" ht="21.75" customHeight="1">
      <c r="A6" s="145"/>
      <c r="B6" s="96" t="s">
        <v>116</v>
      </c>
      <c r="C6" s="96" t="s">
        <v>130</v>
      </c>
      <c r="D6" s="96" t="str">
        <f>+E2</f>
        <v>III квартал</v>
      </c>
      <c r="E6" s="96" t="s">
        <v>99</v>
      </c>
      <c r="F6" s="9" t="s">
        <v>3</v>
      </c>
    </row>
    <row r="7" spans="1:11" s="52" customFormat="1" ht="15">
      <c r="A7" s="60" t="s">
        <v>18</v>
      </c>
      <c r="B7" s="61">
        <f>+B8</f>
        <v>0</v>
      </c>
      <c r="C7" s="62">
        <v>0</v>
      </c>
      <c r="D7" s="61">
        <f t="shared" ref="D7" si="0">+D8</f>
        <v>0</v>
      </c>
      <c r="E7" s="90">
        <f>+E8</f>
        <v>0</v>
      </c>
      <c r="F7" s="9">
        <f>SUM(B7:E7)</f>
        <v>0</v>
      </c>
    </row>
    <row r="8" spans="1:11" s="67" customFormat="1" ht="15">
      <c r="A8" s="63" t="s">
        <v>19</v>
      </c>
      <c r="B8" s="64">
        <f>+B9+B10</f>
        <v>0</v>
      </c>
      <c r="C8" s="65">
        <v>0</v>
      </c>
      <c r="D8" s="64">
        <f t="shared" ref="D8" si="1">+D9+D10</f>
        <v>0</v>
      </c>
      <c r="E8" s="91">
        <f>+E9+E10</f>
        <v>0</v>
      </c>
      <c r="F8" s="66">
        <f>SUM(B8:E8)</f>
        <v>0</v>
      </c>
    </row>
    <row r="9" spans="1:11" ht="18" customHeight="1">
      <c r="A9" s="10" t="s">
        <v>86</v>
      </c>
      <c r="B9" s="16"/>
      <c r="C9" s="38"/>
      <c r="D9" s="119"/>
      <c r="E9" s="92"/>
      <c r="F9" s="18">
        <f t="shared" ref="F9:F15" si="2">SUM(B9:E9)</f>
        <v>0</v>
      </c>
    </row>
    <row r="10" spans="1:11" ht="15.75" customHeight="1">
      <c r="A10" s="10" t="s">
        <v>87</v>
      </c>
      <c r="B10" s="16"/>
      <c r="C10" s="38"/>
      <c r="D10" s="119"/>
      <c r="E10" s="92"/>
      <c r="F10" s="18">
        <f t="shared" si="2"/>
        <v>0</v>
      </c>
    </row>
    <row r="11" spans="1:11" s="67" customFormat="1" ht="15" customHeight="1">
      <c r="A11" s="63" t="s">
        <v>20</v>
      </c>
      <c r="B11" s="64">
        <f>SUM(B12:B15)</f>
        <v>0</v>
      </c>
      <c r="C11" s="65">
        <f t="shared" ref="C11" si="3">SUM(C12:C15)</f>
        <v>0</v>
      </c>
      <c r="D11" s="64">
        <f>SUM(D12:D15)</f>
        <v>0</v>
      </c>
      <c r="E11" s="91">
        <f>SUM(E12:E15)</f>
        <v>0</v>
      </c>
      <c r="F11" s="66">
        <f t="shared" si="2"/>
        <v>0</v>
      </c>
    </row>
    <row r="12" spans="1:11" ht="18.75" customHeight="1">
      <c r="A12" s="10" t="s">
        <v>88</v>
      </c>
      <c r="B12" s="16"/>
      <c r="C12" s="38"/>
      <c r="D12" s="119"/>
      <c r="E12" s="92"/>
      <c r="F12" s="18">
        <f t="shared" si="2"/>
        <v>0</v>
      </c>
    </row>
    <row r="13" spans="1:11" ht="20.25" customHeight="1">
      <c r="A13" s="10" t="s">
        <v>89</v>
      </c>
      <c r="B13" s="16"/>
      <c r="C13" s="38"/>
      <c r="D13" s="119"/>
      <c r="E13" s="92"/>
      <c r="F13" s="18">
        <f t="shared" si="2"/>
        <v>0</v>
      </c>
    </row>
    <row r="14" spans="1:11" ht="36" customHeight="1">
      <c r="A14" s="10" t="s">
        <v>90</v>
      </c>
      <c r="B14" s="16"/>
      <c r="C14" s="38"/>
      <c r="D14" s="119"/>
      <c r="E14" s="92"/>
      <c r="F14" s="18">
        <f t="shared" si="2"/>
        <v>0</v>
      </c>
    </row>
    <row r="15" spans="1:11" ht="15">
      <c r="A15" s="10" t="s">
        <v>91</v>
      </c>
      <c r="B15" s="16"/>
      <c r="C15" s="16"/>
      <c r="D15" s="16"/>
      <c r="E15" s="92"/>
      <c r="F15" s="18">
        <f t="shared" si="2"/>
        <v>0</v>
      </c>
    </row>
    <row r="16" spans="1:11" s="67" customFormat="1" ht="31.5" customHeight="1">
      <c r="A16" s="63" t="s">
        <v>94</v>
      </c>
      <c r="B16" s="64">
        <v>0</v>
      </c>
      <c r="C16" s="64">
        <v>0</v>
      </c>
      <c r="D16" s="64">
        <v>0</v>
      </c>
      <c r="E16" s="93">
        <v>0</v>
      </c>
      <c r="F16" s="64">
        <f>SUM(B16:E16)</f>
        <v>0</v>
      </c>
    </row>
    <row r="17" spans="1:11" s="67" customFormat="1" ht="19.5" customHeight="1">
      <c r="A17" s="63" t="s">
        <v>21</v>
      </c>
      <c r="B17" s="140"/>
      <c r="C17" s="141"/>
      <c r="D17" s="141"/>
      <c r="E17" s="141"/>
      <c r="F17" s="142"/>
    </row>
    <row r="18" spans="1:11" ht="15">
      <c r="A18" s="10"/>
      <c r="B18" s="131"/>
      <c r="C18" s="132"/>
      <c r="D18" s="132"/>
      <c r="E18" s="132"/>
      <c r="F18" s="133"/>
    </row>
    <row r="19" spans="1:11" ht="15">
      <c r="A19" s="10"/>
      <c r="B19" s="131"/>
      <c r="C19" s="132"/>
      <c r="D19" s="132"/>
      <c r="E19" s="132"/>
      <c r="F19" s="133"/>
    </row>
    <row r="20" spans="1:11" ht="30">
      <c r="A20" s="10" t="s">
        <v>72</v>
      </c>
      <c r="B20" s="131"/>
      <c r="C20" s="132"/>
      <c r="D20" s="132"/>
      <c r="E20" s="132"/>
      <c r="F20" s="133"/>
    </row>
    <row r="21" spans="1:11" ht="15">
      <c r="A21" s="10"/>
      <c r="B21" s="137"/>
      <c r="C21" s="138"/>
      <c r="D21" s="138"/>
      <c r="E21" s="138"/>
      <c r="F21" s="139"/>
    </row>
    <row r="22" spans="1:11" ht="15">
      <c r="A22" s="10"/>
      <c r="B22" s="137"/>
      <c r="C22" s="138"/>
      <c r="D22" s="138"/>
      <c r="E22" s="138"/>
      <c r="F22" s="139"/>
    </row>
    <row r="23" spans="1:11">
      <c r="A23" s="7"/>
      <c r="B23" s="7"/>
      <c r="C23" s="7"/>
      <c r="D23" s="7"/>
      <c r="E23" s="7"/>
      <c r="F23" s="8"/>
    </row>
    <row r="24" spans="1:11" s="20" customFormat="1" ht="15.75" customHeight="1">
      <c r="A24" s="135" t="s">
        <v>103</v>
      </c>
      <c r="B24" s="135"/>
      <c r="C24" s="135"/>
      <c r="D24" s="135"/>
      <c r="E24" s="135"/>
      <c r="F24" s="135"/>
      <c r="G24" s="104" t="str">
        <f>+'Информация для раскрытия'!B2</f>
        <v>III квартал</v>
      </c>
      <c r="H24" s="68" t="str">
        <f>+'Информация для раскрытия'!C2</f>
        <v>2016 г.</v>
      </c>
      <c r="J24" s="40"/>
      <c r="K24" s="40"/>
    </row>
    <row r="25" spans="1:11" s="20" customFormat="1" ht="15"/>
    <row r="26" spans="1:11" s="20" customFormat="1" ht="15">
      <c r="A26" s="134" t="s">
        <v>0</v>
      </c>
      <c r="B26" s="134"/>
      <c r="C26" s="134"/>
      <c r="D26" s="134"/>
      <c r="E26" s="134"/>
      <c r="F26" s="134"/>
      <c r="G26" s="134"/>
      <c r="H26" s="134"/>
      <c r="I26" s="134"/>
      <c r="J26" s="134"/>
      <c r="K26" s="134"/>
    </row>
    <row r="27" spans="1:11" s="20" customFormat="1" ht="15">
      <c r="A27" s="122" t="s">
        <v>36</v>
      </c>
      <c r="B27" s="124" t="s">
        <v>1</v>
      </c>
      <c r="C27" s="125"/>
      <c r="D27" s="125"/>
      <c r="E27" s="125"/>
      <c r="F27" s="126"/>
      <c r="G27" s="124" t="s">
        <v>2</v>
      </c>
      <c r="H27" s="125"/>
      <c r="I27" s="125"/>
      <c r="J27" s="125"/>
      <c r="K27" s="126"/>
    </row>
    <row r="28" spans="1:11" s="20" customFormat="1" ht="18" customHeight="1">
      <c r="A28" s="123"/>
      <c r="B28" s="50" t="str">
        <f>+B6</f>
        <v>I квартал</v>
      </c>
      <c r="C28" s="54" t="str">
        <f t="shared" ref="C28:E28" si="4">+C6</f>
        <v>II квартал</v>
      </c>
      <c r="D28" s="54" t="str">
        <f t="shared" si="4"/>
        <v>III квартал</v>
      </c>
      <c r="E28" s="54" t="str">
        <f t="shared" si="4"/>
        <v>IV квартал</v>
      </c>
      <c r="F28" s="34" t="s">
        <v>3</v>
      </c>
      <c r="G28" s="34" t="str">
        <f>+B28</f>
        <v>I квартал</v>
      </c>
      <c r="H28" s="34" t="str">
        <f>+C28</f>
        <v>II квартал</v>
      </c>
      <c r="I28" s="34" t="str">
        <f>+D28</f>
        <v>III квартал</v>
      </c>
      <c r="J28" s="36" t="str">
        <f>+E28</f>
        <v>IV квартал</v>
      </c>
      <c r="K28" s="36" t="str">
        <f t="shared" ref="K28" si="5">+F28</f>
        <v>год</v>
      </c>
    </row>
    <row r="29" spans="1:11" s="20" customFormat="1" ht="18.75" customHeight="1">
      <c r="A29" s="19" t="s">
        <v>145</v>
      </c>
      <c r="B29" s="22">
        <v>0</v>
      </c>
      <c r="C29" s="39">
        <v>0</v>
      </c>
      <c r="D29" s="22">
        <v>0</v>
      </c>
      <c r="E29" s="94">
        <v>0</v>
      </c>
      <c r="F29" s="22">
        <f>SUM(B29:E29)</f>
        <v>0</v>
      </c>
      <c r="G29" s="22">
        <v>0</v>
      </c>
      <c r="H29" s="22">
        <v>0</v>
      </c>
      <c r="I29" s="22">
        <v>0</v>
      </c>
      <c r="J29" s="94">
        <v>0</v>
      </c>
      <c r="K29" s="22">
        <f>SUM(G29:J29)</f>
        <v>0</v>
      </c>
    </row>
    <row r="30" spans="1:11" s="20" customFormat="1" ht="18.75" customHeight="1">
      <c r="A30" s="19" t="s">
        <v>146</v>
      </c>
      <c r="B30" s="22">
        <v>0</v>
      </c>
      <c r="C30" s="39">
        <v>0</v>
      </c>
      <c r="D30" s="22">
        <v>0</v>
      </c>
      <c r="E30" s="94">
        <v>0</v>
      </c>
      <c r="F30" s="22">
        <f>SUM(B30:E30)</f>
        <v>0</v>
      </c>
      <c r="G30" s="22">
        <v>0</v>
      </c>
      <c r="H30" s="22">
        <v>0</v>
      </c>
      <c r="I30" s="22">
        <v>0</v>
      </c>
      <c r="J30" s="94">
        <v>0</v>
      </c>
      <c r="K30" s="22">
        <f>SUM(G30:J30)</f>
        <v>0</v>
      </c>
    </row>
    <row r="31" spans="1:11" s="20" customFormat="1" ht="15" customHeight="1">
      <c r="A31" s="19" t="s">
        <v>147</v>
      </c>
      <c r="B31" s="22">
        <v>0</v>
      </c>
      <c r="C31" s="39">
        <v>0</v>
      </c>
      <c r="D31" s="22">
        <v>0</v>
      </c>
      <c r="E31" s="94">
        <v>0</v>
      </c>
      <c r="F31" s="22">
        <f>SUM(B31:E31)</f>
        <v>0</v>
      </c>
      <c r="G31" s="22">
        <v>0</v>
      </c>
      <c r="H31" s="22">
        <v>0</v>
      </c>
      <c r="I31" s="22">
        <v>0</v>
      </c>
      <c r="J31" s="94">
        <v>0</v>
      </c>
      <c r="K31" s="22">
        <f>SUM(G31:J31)</f>
        <v>0</v>
      </c>
    </row>
    <row r="32" spans="1:11" s="20" customFormat="1" ht="15">
      <c r="A32" s="23" t="s">
        <v>37</v>
      </c>
      <c r="B32" s="24">
        <f>SUM(B29:B31)</f>
        <v>0</v>
      </c>
      <c r="C32" s="24">
        <f>SUM(C29:C31)</f>
        <v>0</v>
      </c>
      <c r="D32" s="24">
        <f>SUM(D29:D31)</f>
        <v>0</v>
      </c>
      <c r="E32" s="95">
        <f>SUM(E29:E31)</f>
        <v>0</v>
      </c>
      <c r="F32" s="24">
        <f>SUM(B32:E32)</f>
        <v>0</v>
      </c>
      <c r="G32" s="24">
        <f>SUM(G29:G31)</f>
        <v>0</v>
      </c>
      <c r="H32" s="24">
        <f>SUM(H29:H31)</f>
        <v>0</v>
      </c>
      <c r="I32" s="24">
        <f>SUM(I29:I31)</f>
        <v>0</v>
      </c>
      <c r="J32" s="95">
        <f>SUM(J29:J31)</f>
        <v>0</v>
      </c>
      <c r="K32" s="24">
        <f>SUM(G32:J32)</f>
        <v>0</v>
      </c>
    </row>
    <row r="33" spans="1:11" s="20" customFormat="1" ht="15">
      <c r="A33" s="21"/>
      <c r="B33" s="21"/>
      <c r="C33" s="21"/>
      <c r="D33" s="21"/>
      <c r="E33" s="21"/>
      <c r="F33" s="21"/>
      <c r="G33" s="21"/>
      <c r="H33" s="21"/>
      <c r="I33" s="21"/>
      <c r="J33" s="21"/>
      <c r="K33" s="21"/>
    </row>
    <row r="34" spans="1:11" s="20" customFormat="1" ht="19.5" customHeight="1">
      <c r="A34" s="127" t="s">
        <v>105</v>
      </c>
      <c r="B34" s="127"/>
      <c r="C34" s="127"/>
      <c r="D34" s="127"/>
      <c r="E34" s="127"/>
      <c r="F34" s="127"/>
      <c r="G34" s="127"/>
      <c r="H34" s="127"/>
      <c r="I34" s="127"/>
      <c r="J34" s="127"/>
      <c r="K34" s="127"/>
    </row>
    <row r="35" spans="1:11" s="20" customFormat="1" ht="15">
      <c r="A35" s="122" t="s">
        <v>36</v>
      </c>
      <c r="B35" s="128" t="s">
        <v>92</v>
      </c>
      <c r="C35" s="128"/>
      <c r="D35" s="128"/>
      <c r="E35" s="128"/>
      <c r="F35" s="128"/>
      <c r="G35" s="128" t="s">
        <v>93</v>
      </c>
      <c r="H35" s="128"/>
      <c r="I35" s="128"/>
      <c r="J35" s="128"/>
      <c r="K35" s="128"/>
    </row>
    <row r="36" spans="1:11" s="20" customFormat="1" ht="30">
      <c r="A36" s="123"/>
      <c r="B36" s="34" t="str">
        <f>+B28</f>
        <v>I квартал</v>
      </c>
      <c r="C36" s="36" t="str">
        <f t="shared" ref="C36:K36" si="6">+C28</f>
        <v>II квартал</v>
      </c>
      <c r="D36" s="36" t="str">
        <f t="shared" si="6"/>
        <v>III квартал</v>
      </c>
      <c r="E36" s="36" t="str">
        <f t="shared" si="6"/>
        <v>IV квартал</v>
      </c>
      <c r="F36" s="36" t="str">
        <f t="shared" si="6"/>
        <v>год</v>
      </c>
      <c r="G36" s="36" t="str">
        <f t="shared" si="6"/>
        <v>I квартал</v>
      </c>
      <c r="H36" s="36" t="str">
        <f t="shared" si="6"/>
        <v>II квартал</v>
      </c>
      <c r="I36" s="36" t="str">
        <f t="shared" si="6"/>
        <v>III квартал</v>
      </c>
      <c r="J36" s="36" t="str">
        <f t="shared" si="6"/>
        <v>IV квартал</v>
      </c>
      <c r="K36" s="36" t="str">
        <f t="shared" si="6"/>
        <v>год</v>
      </c>
    </row>
    <row r="37" spans="1:11" s="20" customFormat="1" ht="15">
      <c r="A37" s="19" t="s">
        <v>145</v>
      </c>
      <c r="B37" s="22">
        <v>0</v>
      </c>
      <c r="C37" s="22">
        <v>0</v>
      </c>
      <c r="D37" s="22">
        <v>0</v>
      </c>
      <c r="E37" s="94">
        <v>0</v>
      </c>
      <c r="F37" s="22">
        <f>SUM(B37:E37)</f>
        <v>0</v>
      </c>
      <c r="G37" s="22">
        <f>+G29</f>
        <v>0</v>
      </c>
      <c r="H37" s="22">
        <f t="shared" ref="H37:I37" si="7">+H29</f>
        <v>0</v>
      </c>
      <c r="I37" s="22">
        <f t="shared" si="7"/>
        <v>0</v>
      </c>
      <c r="J37" s="94">
        <v>0</v>
      </c>
      <c r="K37" s="22">
        <f>SUM(G37:J37)</f>
        <v>0</v>
      </c>
    </row>
    <row r="38" spans="1:11" s="20" customFormat="1" ht="15">
      <c r="A38" s="19" t="s">
        <v>146</v>
      </c>
      <c r="B38" s="22">
        <v>0</v>
      </c>
      <c r="C38" s="22">
        <v>0</v>
      </c>
      <c r="D38" s="22">
        <v>0</v>
      </c>
      <c r="E38" s="94">
        <v>0</v>
      </c>
      <c r="F38" s="22">
        <f>SUM(B38:E38)</f>
        <v>0</v>
      </c>
      <c r="G38" s="22">
        <v>0</v>
      </c>
      <c r="H38" s="22">
        <f t="shared" ref="H38:I38" si="8">+H30</f>
        <v>0</v>
      </c>
      <c r="I38" s="22">
        <f t="shared" si="8"/>
        <v>0</v>
      </c>
      <c r="J38" s="94">
        <v>0</v>
      </c>
      <c r="K38" s="22">
        <f>SUM(G38:J38)</f>
        <v>0</v>
      </c>
    </row>
    <row r="39" spans="1:11" s="20" customFormat="1" ht="15">
      <c r="A39" s="19" t="s">
        <v>147</v>
      </c>
      <c r="B39" s="22">
        <v>0</v>
      </c>
      <c r="C39" s="22">
        <v>0</v>
      </c>
      <c r="D39" s="22">
        <v>0</v>
      </c>
      <c r="E39" s="94">
        <v>0</v>
      </c>
      <c r="F39" s="22">
        <f>SUM(B39:E39)</f>
        <v>0</v>
      </c>
      <c r="G39" s="22">
        <v>0</v>
      </c>
      <c r="H39" s="22">
        <f t="shared" ref="H39:I39" si="9">+H31</f>
        <v>0</v>
      </c>
      <c r="I39" s="22">
        <f t="shared" si="9"/>
        <v>0</v>
      </c>
      <c r="J39" s="94">
        <v>0</v>
      </c>
      <c r="K39" s="22">
        <f>SUM(G39:J39)</f>
        <v>0</v>
      </c>
    </row>
    <row r="40" spans="1:11" s="20" customFormat="1" ht="15">
      <c r="A40" s="23" t="s">
        <v>37</v>
      </c>
      <c r="B40" s="24">
        <f>SUM(B37:B39)</f>
        <v>0</v>
      </c>
      <c r="C40" s="24">
        <f>SUM(C37:C39)</f>
        <v>0</v>
      </c>
      <c r="D40" s="24">
        <f>SUM(D37:D39)</f>
        <v>0</v>
      </c>
      <c r="E40" s="95">
        <f>SUM(E37:E39)</f>
        <v>0</v>
      </c>
      <c r="F40" s="24">
        <f>SUM(B40:E40)</f>
        <v>0</v>
      </c>
      <c r="G40" s="24">
        <f>SUM(G37:G39)</f>
        <v>0</v>
      </c>
      <c r="H40" s="24">
        <f>SUM(H37:H39)</f>
        <v>0</v>
      </c>
      <c r="I40" s="24">
        <f>SUM(I37:I39)</f>
        <v>0</v>
      </c>
      <c r="J40" s="95">
        <f>SUM(J37:J39)</f>
        <v>0</v>
      </c>
      <c r="K40" s="24">
        <f>SUM(G40:J40)</f>
        <v>0</v>
      </c>
    </row>
  </sheetData>
  <mergeCells count="20">
    <mergeCell ref="J1:K1"/>
    <mergeCell ref="A2:D2"/>
    <mergeCell ref="B20:F20"/>
    <mergeCell ref="A26:K26"/>
    <mergeCell ref="A24:F24"/>
    <mergeCell ref="A3:F3"/>
    <mergeCell ref="B21:F21"/>
    <mergeCell ref="B22:F22"/>
    <mergeCell ref="B18:F18"/>
    <mergeCell ref="B19:F19"/>
    <mergeCell ref="B17:F17"/>
    <mergeCell ref="B5:F5"/>
    <mergeCell ref="A5:A6"/>
    <mergeCell ref="A27:A28"/>
    <mergeCell ref="B27:F27"/>
    <mergeCell ref="G27:K27"/>
    <mergeCell ref="A34:K34"/>
    <mergeCell ref="A35:A36"/>
    <mergeCell ref="B35:F35"/>
    <mergeCell ref="G35:K35"/>
  </mergeCells>
  <phoneticPr fontId="0" type="noConversion"/>
  <hyperlinks>
    <hyperlink ref="J1:K1" location="'Информация для раскрытия'!A1" display="'Информация для раскрытия'!A1"/>
  </hyperlinks>
  <pageMargins left="0.78740157480314965" right="0.39370078740157483" top="0.98425196850393704" bottom="0.78740157480314965" header="0" footer="0"/>
  <pageSetup paperSize="9" orientation="landscape" r:id="rId1"/>
  <headerFooter alignWithMargins="0"/>
  <rowBreaks count="1" manualBreakCount="1">
    <brk id="23" max="16383" man="1"/>
  </rowBreaks>
</worksheet>
</file>

<file path=xl/worksheets/sheet3.xml><?xml version="1.0" encoding="utf-8"?>
<worksheet xmlns="http://schemas.openxmlformats.org/spreadsheetml/2006/main" xmlns:r="http://schemas.openxmlformats.org/officeDocument/2006/relationships">
  <dimension ref="A1:F39"/>
  <sheetViews>
    <sheetView showGridLines="0" view="pageBreakPreview" zoomScaleNormal="100" zoomScaleSheetLayoutView="100" workbookViewId="0">
      <selection activeCell="K14" sqref="K14:K15"/>
    </sheetView>
  </sheetViews>
  <sheetFormatPr defaultRowHeight="15"/>
  <cols>
    <col min="1" max="1" width="45.5703125" style="20" customWidth="1"/>
    <col min="2" max="2" width="12.28515625" style="20" customWidth="1"/>
    <col min="3" max="3" width="13.42578125" style="20" customWidth="1"/>
    <col min="4" max="4" width="14" style="20" customWidth="1"/>
    <col min="5" max="5" width="7.5703125" style="20" customWidth="1"/>
    <col min="6" max="16384" width="9.140625" style="20"/>
  </cols>
  <sheetData>
    <row r="1" spans="1:6">
      <c r="D1" s="129" t="s">
        <v>144</v>
      </c>
      <c r="E1" s="129"/>
    </row>
    <row r="2" spans="1:6" customFormat="1" ht="20.100000000000001" customHeight="1">
      <c r="A2" s="146" t="s">
        <v>39</v>
      </c>
      <c r="B2" s="146"/>
      <c r="C2" s="146"/>
      <c r="D2" s="146"/>
      <c r="E2" s="146"/>
      <c r="F2" s="11"/>
    </row>
    <row r="3" spans="1:6" customFormat="1" ht="20.100000000000001" customHeight="1">
      <c r="A3" s="148" t="s">
        <v>40</v>
      </c>
      <c r="B3" s="148"/>
      <c r="C3" s="105" t="str">
        <f>+'1)'!G24</f>
        <v>III квартал</v>
      </c>
      <c r="D3" s="41" t="str">
        <f>+'1)'!H24</f>
        <v>2016 г.</v>
      </c>
      <c r="E3" s="35"/>
      <c r="F3" s="11"/>
    </row>
    <row r="4" spans="1:6" s="28" customFormat="1">
      <c r="A4" s="147" t="s">
        <v>104</v>
      </c>
      <c r="B4" s="147"/>
      <c r="C4" s="147"/>
      <c r="D4" s="147"/>
      <c r="E4" s="147"/>
      <c r="F4" s="27"/>
    </row>
    <row r="5" spans="1:6" s="28" customFormat="1">
      <c r="A5" s="74"/>
      <c r="B5" s="75"/>
      <c r="C5" s="75"/>
      <c r="D5" s="75"/>
      <c r="E5" s="75"/>
      <c r="F5" s="27"/>
    </row>
    <row r="6" spans="1:6" s="76" customFormat="1" ht="50.25" customHeight="1">
      <c r="A6" s="86" t="s">
        <v>22</v>
      </c>
      <c r="B6" s="86" t="s">
        <v>23</v>
      </c>
      <c r="C6" s="86" t="s">
        <v>24</v>
      </c>
      <c r="D6" s="86" t="s">
        <v>25</v>
      </c>
      <c r="E6" s="86" t="s">
        <v>26</v>
      </c>
    </row>
    <row r="7" spans="1:6" s="27" customFormat="1" ht="15" customHeight="1">
      <c r="A7" s="77" t="s">
        <v>27</v>
      </c>
      <c r="B7" s="77"/>
      <c r="C7" s="77"/>
      <c r="D7" s="77"/>
      <c r="E7" s="77"/>
    </row>
    <row r="8" spans="1:6" s="117" customFormat="1" ht="15" customHeight="1">
      <c r="A8" s="78" t="s">
        <v>152</v>
      </c>
      <c r="B8" s="79" t="s">
        <v>153</v>
      </c>
      <c r="C8" s="80">
        <v>42568</v>
      </c>
      <c r="D8" s="80">
        <v>42569</v>
      </c>
      <c r="E8" s="81">
        <v>30</v>
      </c>
    </row>
    <row r="9" spans="1:6" s="117" customFormat="1" ht="15" customHeight="1">
      <c r="A9" s="78" t="s">
        <v>154</v>
      </c>
      <c r="B9" s="79" t="s">
        <v>153</v>
      </c>
      <c r="C9" s="80">
        <v>42570</v>
      </c>
      <c r="D9" s="80">
        <v>42570</v>
      </c>
      <c r="E9" s="81">
        <v>14</v>
      </c>
    </row>
    <row r="10" spans="1:6" s="117" customFormat="1" ht="15" customHeight="1">
      <c r="A10" s="78" t="s">
        <v>155</v>
      </c>
      <c r="B10" s="79" t="s">
        <v>153</v>
      </c>
      <c r="C10" s="80">
        <v>42571</v>
      </c>
      <c r="D10" s="80">
        <v>42572</v>
      </c>
      <c r="E10" s="81">
        <v>30</v>
      </c>
    </row>
    <row r="11" spans="1:6" s="117" customFormat="1" ht="15" customHeight="1">
      <c r="A11" s="78" t="s">
        <v>156</v>
      </c>
      <c r="B11" s="79" t="s">
        <v>153</v>
      </c>
      <c r="C11" s="80">
        <v>42573</v>
      </c>
      <c r="D11" s="80">
        <v>42573</v>
      </c>
      <c r="E11" s="81">
        <v>14</v>
      </c>
    </row>
    <row r="12" spans="1:6" s="117" customFormat="1" ht="15" customHeight="1">
      <c r="A12" s="78" t="s">
        <v>157</v>
      </c>
      <c r="B12" s="79" t="s">
        <v>153</v>
      </c>
      <c r="C12" s="80">
        <v>42575</v>
      </c>
      <c r="D12" s="80">
        <v>42576</v>
      </c>
      <c r="E12" s="81">
        <v>30</v>
      </c>
    </row>
    <row r="13" spans="1:6" s="117" customFormat="1" ht="15" customHeight="1">
      <c r="A13" s="78" t="s">
        <v>158</v>
      </c>
      <c r="B13" s="79" t="s">
        <v>153</v>
      </c>
      <c r="C13" s="80">
        <v>42577</v>
      </c>
      <c r="D13" s="80">
        <v>42577</v>
      </c>
      <c r="E13" s="81">
        <v>14</v>
      </c>
    </row>
    <row r="14" spans="1:6" s="117" customFormat="1" ht="15" customHeight="1">
      <c r="A14" s="78" t="s">
        <v>159</v>
      </c>
      <c r="B14" s="79" t="s">
        <v>153</v>
      </c>
      <c r="C14" s="80">
        <v>42578</v>
      </c>
      <c r="D14" s="80">
        <v>42579</v>
      </c>
      <c r="E14" s="81">
        <v>30</v>
      </c>
    </row>
    <row r="15" spans="1:6" s="117" customFormat="1" ht="15" customHeight="1">
      <c r="A15" s="78" t="s">
        <v>160</v>
      </c>
      <c r="B15" s="79" t="s">
        <v>153</v>
      </c>
      <c r="C15" s="80">
        <v>42580</v>
      </c>
      <c r="D15" s="80">
        <v>42580</v>
      </c>
      <c r="E15" s="81">
        <v>14</v>
      </c>
    </row>
    <row r="16" spans="1:6" s="117" customFormat="1" ht="15" customHeight="1">
      <c r="A16" s="78" t="s">
        <v>161</v>
      </c>
      <c r="B16" s="79" t="s">
        <v>153</v>
      </c>
      <c r="C16" s="80">
        <v>42585</v>
      </c>
      <c r="D16" s="80">
        <v>42593</v>
      </c>
      <c r="E16" s="81">
        <v>16.399999999999999</v>
      </c>
    </row>
    <row r="17" spans="1:5" s="117" customFormat="1" ht="15" customHeight="1">
      <c r="A17" s="78" t="s">
        <v>162</v>
      </c>
      <c r="B17" s="79" t="s">
        <v>153</v>
      </c>
      <c r="C17" s="80">
        <v>42603</v>
      </c>
      <c r="D17" s="80">
        <v>42607</v>
      </c>
      <c r="E17" s="81">
        <v>16.399999999999999</v>
      </c>
    </row>
    <row r="18" spans="1:5" s="117" customFormat="1" ht="15" customHeight="1">
      <c r="A18" s="78" t="s">
        <v>163</v>
      </c>
      <c r="B18" s="79" t="s">
        <v>153</v>
      </c>
      <c r="C18" s="80">
        <v>42634</v>
      </c>
      <c r="D18" s="80">
        <v>42635</v>
      </c>
      <c r="E18" s="81">
        <v>16.399999999999999</v>
      </c>
    </row>
    <row r="19" spans="1:5" s="117" customFormat="1" ht="15" customHeight="1">
      <c r="A19" s="78" t="s">
        <v>164</v>
      </c>
      <c r="B19" s="79" t="s">
        <v>153</v>
      </c>
      <c r="C19" s="80">
        <v>42642</v>
      </c>
      <c r="D19" s="80">
        <v>42642</v>
      </c>
      <c r="E19" s="81">
        <v>8.1999999999999993</v>
      </c>
    </row>
    <row r="20" spans="1:5" s="27" customFormat="1" ht="15" customHeight="1">
      <c r="A20" s="78"/>
      <c r="B20" s="79"/>
      <c r="C20" s="80"/>
      <c r="D20" s="80"/>
      <c r="E20" s="81"/>
    </row>
    <row r="21" spans="1:5" s="27" customFormat="1" ht="15" customHeight="1">
      <c r="A21" s="77" t="s">
        <v>28</v>
      </c>
      <c r="B21" s="77"/>
      <c r="C21" s="77"/>
      <c r="D21" s="77"/>
      <c r="E21" s="77"/>
    </row>
    <row r="22" spans="1:5" s="27" customFormat="1" ht="15" customHeight="1">
      <c r="A22" s="82"/>
      <c r="B22" s="83"/>
      <c r="C22" s="83"/>
      <c r="D22" s="83"/>
      <c r="E22" s="84"/>
    </row>
    <row r="23" spans="1:5" s="27" customFormat="1" ht="15" customHeight="1">
      <c r="A23" s="85" t="s">
        <v>29</v>
      </c>
      <c r="B23" s="83"/>
      <c r="C23" s="83"/>
      <c r="D23" s="83"/>
      <c r="E23" s="84"/>
    </row>
    <row r="24" spans="1:5" s="117" customFormat="1" ht="15" customHeight="1">
      <c r="A24" s="118" t="s">
        <v>165</v>
      </c>
      <c r="B24" s="114" t="s">
        <v>153</v>
      </c>
      <c r="C24" s="115">
        <v>42568</v>
      </c>
      <c r="D24" s="115">
        <v>42569</v>
      </c>
      <c r="E24" s="116">
        <v>35.6</v>
      </c>
    </row>
    <row r="25" spans="1:5" s="117" customFormat="1" ht="15" customHeight="1">
      <c r="A25" s="118" t="s">
        <v>166</v>
      </c>
      <c r="B25" s="114" t="s">
        <v>153</v>
      </c>
      <c r="C25" s="115">
        <v>42570</v>
      </c>
      <c r="D25" s="115">
        <v>42570</v>
      </c>
      <c r="E25" s="116">
        <v>18.8</v>
      </c>
    </row>
    <row r="26" spans="1:5" s="117" customFormat="1" ht="15" customHeight="1">
      <c r="A26" s="118" t="s">
        <v>167</v>
      </c>
      <c r="B26" s="114" t="s">
        <v>153</v>
      </c>
      <c r="C26" s="115">
        <v>42571</v>
      </c>
      <c r="D26" s="115">
        <v>42572</v>
      </c>
      <c r="E26" s="116">
        <v>35.6</v>
      </c>
    </row>
    <row r="27" spans="1:5" s="117" customFormat="1" ht="15" customHeight="1">
      <c r="A27" s="118" t="s">
        <v>168</v>
      </c>
      <c r="B27" s="114" t="s">
        <v>153</v>
      </c>
      <c r="C27" s="115">
        <v>42573</v>
      </c>
      <c r="D27" s="115">
        <v>42573</v>
      </c>
      <c r="E27" s="116">
        <v>18.8</v>
      </c>
    </row>
    <row r="28" spans="1:5" s="117" customFormat="1" ht="15" customHeight="1">
      <c r="A28" s="118" t="s">
        <v>169</v>
      </c>
      <c r="B28" s="114" t="s">
        <v>153</v>
      </c>
      <c r="C28" s="115">
        <v>42575</v>
      </c>
      <c r="D28" s="115">
        <v>42576</v>
      </c>
      <c r="E28" s="116">
        <v>35.6</v>
      </c>
    </row>
    <row r="29" spans="1:5" s="117" customFormat="1" ht="15" customHeight="1">
      <c r="A29" s="118" t="s">
        <v>170</v>
      </c>
      <c r="B29" s="114" t="s">
        <v>153</v>
      </c>
      <c r="C29" s="115">
        <v>42577</v>
      </c>
      <c r="D29" s="115">
        <v>42577</v>
      </c>
      <c r="E29" s="116">
        <v>18.8</v>
      </c>
    </row>
    <row r="30" spans="1:5" s="117" customFormat="1" ht="15" customHeight="1">
      <c r="A30" s="118" t="s">
        <v>171</v>
      </c>
      <c r="B30" s="114" t="s">
        <v>153</v>
      </c>
      <c r="C30" s="115">
        <v>42578</v>
      </c>
      <c r="D30" s="115">
        <v>42579</v>
      </c>
      <c r="E30" s="116">
        <v>35.6</v>
      </c>
    </row>
    <row r="31" spans="1:5" s="117" customFormat="1" ht="15" customHeight="1">
      <c r="A31" s="118" t="s">
        <v>172</v>
      </c>
      <c r="B31" s="114" t="s">
        <v>153</v>
      </c>
      <c r="C31" s="115">
        <v>42580</v>
      </c>
      <c r="D31" s="115">
        <v>42580</v>
      </c>
      <c r="E31" s="116">
        <v>18.8</v>
      </c>
    </row>
    <row r="32" spans="1:5" s="27" customFormat="1" ht="15" customHeight="1">
      <c r="A32" s="85"/>
      <c r="B32" s="83"/>
      <c r="C32" s="83"/>
      <c r="D32" s="83"/>
      <c r="E32" s="84"/>
    </row>
    <row r="33" spans="1:5" s="27" customFormat="1" ht="15" customHeight="1">
      <c r="A33" s="97" t="s">
        <v>30</v>
      </c>
      <c r="B33" s="83"/>
      <c r="C33" s="83"/>
      <c r="D33" s="83"/>
      <c r="E33" s="98"/>
    </row>
    <row r="34" spans="1:5" s="117" customFormat="1" ht="15" customHeight="1">
      <c r="A34" s="118" t="s">
        <v>173</v>
      </c>
      <c r="B34" s="114" t="s">
        <v>153</v>
      </c>
      <c r="C34" s="115">
        <v>42566</v>
      </c>
      <c r="D34" s="115">
        <v>42582</v>
      </c>
      <c r="E34" s="116">
        <v>1319.74</v>
      </c>
    </row>
    <row r="35" spans="1:5" s="117" customFormat="1" ht="15" customHeight="1">
      <c r="A35" s="118" t="s">
        <v>174</v>
      </c>
      <c r="B35" s="114" t="s">
        <v>153</v>
      </c>
      <c r="C35" s="115">
        <v>42585</v>
      </c>
      <c r="D35" s="115">
        <v>42593</v>
      </c>
      <c r="E35" s="116">
        <v>159.6</v>
      </c>
    </row>
    <row r="36" spans="1:5" s="117" customFormat="1" ht="15" customHeight="1">
      <c r="A36" s="118" t="s">
        <v>175</v>
      </c>
      <c r="B36" s="114" t="s">
        <v>153</v>
      </c>
      <c r="C36" s="115">
        <v>42603</v>
      </c>
      <c r="D36" s="115">
        <v>42607</v>
      </c>
      <c r="E36" s="116">
        <v>103.6</v>
      </c>
    </row>
    <row r="37" spans="1:5" s="117" customFormat="1" ht="15" customHeight="1">
      <c r="A37" s="118" t="s">
        <v>176</v>
      </c>
      <c r="B37" s="114" t="s">
        <v>153</v>
      </c>
      <c r="C37" s="115">
        <v>42634</v>
      </c>
      <c r="D37" s="115">
        <v>42635</v>
      </c>
      <c r="E37" s="116">
        <v>45.2</v>
      </c>
    </row>
    <row r="38" spans="1:5" s="117" customFormat="1" ht="15" customHeight="1">
      <c r="A38" s="118" t="s">
        <v>177</v>
      </c>
      <c r="B38" s="114" t="s">
        <v>153</v>
      </c>
      <c r="C38" s="115">
        <v>42642</v>
      </c>
      <c r="D38" s="115">
        <v>42642</v>
      </c>
      <c r="E38" s="116">
        <v>28.8</v>
      </c>
    </row>
    <row r="39" spans="1:5" s="27" customFormat="1" ht="15" customHeight="1">
      <c r="A39" s="97"/>
      <c r="B39" s="83"/>
      <c r="C39" s="83"/>
      <c r="D39" s="83"/>
      <c r="E39" s="98"/>
    </row>
  </sheetData>
  <mergeCells count="4">
    <mergeCell ref="A2:E2"/>
    <mergeCell ref="A4:E4"/>
    <mergeCell ref="A3:B3"/>
    <mergeCell ref="D1:E1"/>
  </mergeCells>
  <phoneticPr fontId="0" type="noConversion"/>
  <hyperlinks>
    <hyperlink ref="D1:E1" location="'Информация для раскрытия'!A1" display="'Информация для раскрытия'!A1"/>
  </hyperlinks>
  <pageMargins left="0.75" right="0.75" top="1" bottom="1" header="0.5" footer="0.5"/>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D8" sqref="D8"/>
    </sheetView>
  </sheetViews>
  <sheetFormatPr defaultRowHeight="12.75"/>
  <cols>
    <col min="1" max="1" width="3.85546875" customWidth="1"/>
    <col min="2" max="2" width="24" customWidth="1"/>
    <col min="3" max="3" width="12.7109375" customWidth="1"/>
    <col min="5" max="5" width="8.42578125" customWidth="1"/>
    <col min="6" max="6" width="16.7109375" customWidth="1"/>
    <col min="7" max="7" width="14.140625" customWidth="1"/>
    <col min="8" max="8" width="33.5703125" customWidth="1"/>
  </cols>
  <sheetData>
    <row r="1" spans="1:8" ht="15">
      <c r="G1" s="129" t="s">
        <v>144</v>
      </c>
      <c r="H1" s="129"/>
    </row>
    <row r="2" spans="1:8" ht="20.100000000000001" customHeight="1">
      <c r="A2" s="149" t="s">
        <v>42</v>
      </c>
      <c r="B2" s="149"/>
      <c r="C2" s="149"/>
      <c r="D2" s="149"/>
      <c r="E2" s="149"/>
      <c r="F2" s="149"/>
      <c r="G2" s="149"/>
      <c r="H2" s="149"/>
    </row>
    <row r="3" spans="1:8" ht="20.100000000000001" customHeight="1">
      <c r="A3" s="159" t="s">
        <v>41</v>
      </c>
      <c r="B3" s="159"/>
      <c r="C3" s="159"/>
      <c r="D3" s="159"/>
      <c r="E3" s="159"/>
      <c r="F3" s="106" t="str">
        <f>+'2)'!C3</f>
        <v>III квартал</v>
      </c>
      <c r="G3" s="42" t="str">
        <f>+'2)'!D3</f>
        <v>2016 г.</v>
      </c>
      <c r="H3" s="37"/>
    </row>
    <row r="4" spans="1:8" ht="12" customHeight="1">
      <c r="A4" s="17"/>
      <c r="B4" s="17"/>
      <c r="C4" s="17"/>
      <c r="D4" s="17"/>
      <c r="E4" s="17"/>
      <c r="F4" s="17"/>
      <c r="G4" s="17"/>
      <c r="H4" s="17"/>
    </row>
    <row r="5" spans="1:8" ht="15">
      <c r="A5" s="150" t="s">
        <v>4</v>
      </c>
      <c r="B5" s="150"/>
      <c r="C5" s="150"/>
      <c r="D5" s="150"/>
      <c r="E5" s="150"/>
      <c r="F5" s="150"/>
      <c r="G5" s="150"/>
      <c r="H5" s="150"/>
    </row>
    <row r="6" spans="1:8" ht="102.75" customHeight="1">
      <c r="A6" s="151" t="s">
        <v>5</v>
      </c>
      <c r="B6" s="151" t="s">
        <v>6</v>
      </c>
      <c r="C6" s="151" t="s">
        <v>7</v>
      </c>
      <c r="D6" s="153" t="s">
        <v>8</v>
      </c>
      <c r="E6" s="154"/>
      <c r="F6" s="155" t="s">
        <v>9</v>
      </c>
      <c r="G6" s="156"/>
      <c r="H6" s="157" t="s">
        <v>10</v>
      </c>
    </row>
    <row r="7" spans="1:8" ht="75.75" customHeight="1">
      <c r="A7" s="152"/>
      <c r="B7" s="152"/>
      <c r="C7" s="152"/>
      <c r="D7" s="25" t="s">
        <v>11</v>
      </c>
      <c r="E7" s="25" t="s">
        <v>12</v>
      </c>
      <c r="F7" s="26" t="s">
        <v>13</v>
      </c>
      <c r="G7" s="26" t="s">
        <v>14</v>
      </c>
      <c r="H7" s="158"/>
    </row>
    <row r="8" spans="1:8" ht="20.100000000000001" customHeight="1">
      <c r="A8" s="1">
        <v>1</v>
      </c>
      <c r="B8" s="107" t="s">
        <v>148</v>
      </c>
      <c r="C8" s="1" t="s">
        <v>15</v>
      </c>
      <c r="D8" s="1">
        <v>10</v>
      </c>
      <c r="E8" s="2">
        <v>10</v>
      </c>
      <c r="F8" s="13">
        <v>10.3</v>
      </c>
      <c r="G8" s="13">
        <v>10.3</v>
      </c>
      <c r="H8" s="13">
        <v>10.3</v>
      </c>
    </row>
    <row r="9" spans="1:8" ht="20.100000000000001" customHeight="1">
      <c r="A9" s="1">
        <v>2</v>
      </c>
      <c r="B9" s="107" t="s">
        <v>145</v>
      </c>
      <c r="C9" s="1" t="s">
        <v>16</v>
      </c>
      <c r="D9" s="1">
        <v>31.5</v>
      </c>
      <c r="E9" s="3">
        <v>40</v>
      </c>
      <c r="F9" s="13">
        <v>48.1</v>
      </c>
      <c r="G9" s="13">
        <v>48.1</v>
      </c>
      <c r="H9" s="13">
        <v>48.1</v>
      </c>
    </row>
    <row r="10" spans="1:8" ht="20.100000000000001" customHeight="1">
      <c r="A10" s="1">
        <v>3</v>
      </c>
      <c r="B10" s="107" t="s">
        <v>146</v>
      </c>
      <c r="C10" s="1" t="s">
        <v>17</v>
      </c>
      <c r="D10" s="1">
        <v>80</v>
      </c>
      <c r="E10" s="3">
        <v>63</v>
      </c>
      <c r="F10" s="13">
        <v>109.5</v>
      </c>
      <c r="G10" s="13">
        <v>109.5</v>
      </c>
      <c r="H10" s="13">
        <v>109.5</v>
      </c>
    </row>
    <row r="11" spans="1:8" ht="15">
      <c r="A11" s="4"/>
      <c r="B11" s="4"/>
      <c r="C11" s="4"/>
      <c r="D11" s="4"/>
      <c r="E11" s="5">
        <f>SUM(D8:E10)</f>
        <v>234.5</v>
      </c>
      <c r="F11" s="6">
        <f>SUM(F8:F10)</f>
        <v>167.9</v>
      </c>
      <c r="G11" s="4"/>
      <c r="H11" s="4"/>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H1" location="'Информация для раскрытия'!A1" display="'Информация для раскрытия'!A1"/>
  </hyperlinks>
  <pageMargins left="0.98425196850393704" right="0.39370078740157483" top="0.78740157480314965" bottom="0.39370078740157483" header="0" footer="0"/>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M25"/>
  <sheetViews>
    <sheetView showGridLines="0" view="pageBreakPreview" zoomScaleNormal="100" zoomScaleSheetLayoutView="100" workbookViewId="0">
      <selection activeCell="A14" sqref="A14:L14"/>
    </sheetView>
  </sheetViews>
  <sheetFormatPr defaultRowHeight="12.75"/>
  <cols>
    <col min="1" max="1" width="5.85546875" customWidth="1"/>
    <col min="2" max="2" width="7" customWidth="1"/>
    <col min="3" max="4" width="6.28515625" customWidth="1"/>
    <col min="5" max="5" width="5.140625" customWidth="1"/>
    <col min="6" max="6" width="5.5703125" customWidth="1"/>
    <col min="7" max="7" width="4.5703125" customWidth="1"/>
    <col min="8" max="8" width="4.140625" customWidth="1"/>
    <col min="9" max="9" width="16.28515625" customWidth="1"/>
    <col min="10" max="10" width="11.5703125" customWidth="1"/>
    <col min="11" max="11" width="5" customWidth="1"/>
    <col min="12" max="12" width="37.42578125" customWidth="1"/>
  </cols>
  <sheetData>
    <row r="1" spans="1:12" ht="15">
      <c r="K1" s="129" t="s">
        <v>144</v>
      </c>
      <c r="L1" s="129"/>
    </row>
    <row r="2" spans="1:12" ht="15.75">
      <c r="A2" s="164" t="s">
        <v>76</v>
      </c>
      <c r="B2" s="164"/>
      <c r="C2" s="164"/>
      <c r="D2" s="164"/>
      <c r="E2" s="164"/>
      <c r="F2" s="164"/>
      <c r="G2" s="164"/>
      <c r="H2" s="164"/>
      <c r="I2" s="164"/>
      <c r="J2" s="164"/>
      <c r="K2" s="164"/>
      <c r="L2" s="164"/>
    </row>
    <row r="3" spans="1:12" ht="9" customHeight="1">
      <c r="A3" s="165"/>
      <c r="B3" s="165"/>
      <c r="C3" s="165"/>
      <c r="D3" s="165"/>
      <c r="E3" s="165"/>
      <c r="F3" s="165"/>
      <c r="G3" s="165"/>
      <c r="H3" s="165"/>
      <c r="I3" s="165"/>
      <c r="J3" s="165"/>
      <c r="K3" s="165"/>
      <c r="L3" s="165"/>
    </row>
    <row r="4" spans="1:12" ht="15" customHeight="1">
      <c r="A4" s="166" t="s">
        <v>31</v>
      </c>
      <c r="B4" s="166"/>
      <c r="C4" s="166"/>
      <c r="D4" s="166"/>
      <c r="E4" s="166"/>
      <c r="F4" s="166"/>
      <c r="G4" s="166"/>
      <c r="H4" s="166"/>
      <c r="I4" s="166"/>
      <c r="J4" s="166"/>
      <c r="K4" s="166"/>
      <c r="L4" s="166"/>
    </row>
    <row r="5" spans="1:12" s="52" customFormat="1" ht="15" customHeight="1">
      <c r="A5" s="167" t="s">
        <v>63</v>
      </c>
      <c r="B5" s="167"/>
      <c r="C5" s="167"/>
      <c r="D5" s="167"/>
      <c r="E5" s="167"/>
      <c r="F5" s="167"/>
      <c r="G5" s="167"/>
      <c r="H5" s="167"/>
      <c r="I5" s="167"/>
      <c r="J5" s="167"/>
      <c r="K5" s="167"/>
      <c r="L5" s="167"/>
    </row>
    <row r="6" spans="1:12" ht="108.75" customHeight="1">
      <c r="A6" s="168" t="s">
        <v>64</v>
      </c>
      <c r="B6" s="168"/>
      <c r="C6" s="168"/>
      <c r="D6" s="168"/>
      <c r="E6" s="168"/>
      <c r="F6" s="168"/>
      <c r="G6" s="168"/>
      <c r="H6" s="168"/>
      <c r="I6" s="168"/>
      <c r="J6" s="168"/>
      <c r="K6" s="168"/>
      <c r="L6" s="168"/>
    </row>
    <row r="7" spans="1:12" ht="30" customHeight="1">
      <c r="A7" s="168" t="s">
        <v>65</v>
      </c>
      <c r="B7" s="168"/>
      <c r="C7" s="168"/>
      <c r="D7" s="168"/>
      <c r="E7" s="168"/>
      <c r="F7" s="168"/>
      <c r="G7" s="168"/>
      <c r="H7" s="168"/>
      <c r="I7" s="168"/>
      <c r="J7" s="168"/>
      <c r="K7" s="168"/>
      <c r="L7" s="168"/>
    </row>
    <row r="8" spans="1:12" ht="30" customHeight="1">
      <c r="A8" s="168" t="s">
        <v>73</v>
      </c>
      <c r="B8" s="168"/>
      <c r="C8" s="168"/>
      <c r="D8" s="168"/>
      <c r="E8" s="168"/>
      <c r="F8" s="168"/>
      <c r="G8" s="168"/>
      <c r="H8" s="168"/>
      <c r="I8" s="168"/>
      <c r="J8" s="168"/>
      <c r="K8" s="168"/>
      <c r="L8" s="168"/>
    </row>
    <row r="9" spans="1:12" ht="15" customHeight="1">
      <c r="A9" s="14"/>
      <c r="B9" s="12"/>
      <c r="C9" s="12"/>
      <c r="D9" s="12"/>
      <c r="E9" s="12"/>
      <c r="F9" s="12"/>
      <c r="G9" s="12"/>
      <c r="H9" s="12"/>
      <c r="I9" s="12"/>
      <c r="J9" s="12"/>
      <c r="K9" s="12"/>
      <c r="L9" s="12"/>
    </row>
    <row r="10" spans="1:12" ht="15" customHeight="1">
      <c r="A10" s="166" t="s">
        <v>32</v>
      </c>
      <c r="B10" s="166"/>
      <c r="C10" s="166"/>
      <c r="D10" s="166"/>
      <c r="E10" s="166"/>
      <c r="F10" s="166"/>
      <c r="G10" s="166"/>
      <c r="H10" s="166"/>
      <c r="I10" s="166"/>
      <c r="J10" s="166"/>
      <c r="K10" s="166"/>
      <c r="L10" s="166"/>
    </row>
    <row r="11" spans="1:12" s="20" customFormat="1" ht="77.25" customHeight="1">
      <c r="A11" s="161" t="s">
        <v>57</v>
      </c>
      <c r="B11" s="161"/>
      <c r="C11" s="161"/>
      <c r="D11" s="161"/>
      <c r="E11" s="161"/>
      <c r="F11" s="161"/>
      <c r="G11" s="161"/>
      <c r="H11" s="161"/>
      <c r="I11" s="161"/>
      <c r="J11" s="161"/>
      <c r="K11" s="161"/>
      <c r="L11" s="161"/>
    </row>
    <row r="12" spans="1:12" s="20" customFormat="1" ht="46.5" customHeight="1">
      <c r="A12" s="161" t="s">
        <v>33</v>
      </c>
      <c r="B12" s="161"/>
      <c r="C12" s="161"/>
      <c r="D12" s="161"/>
      <c r="E12" s="161"/>
      <c r="F12" s="161"/>
      <c r="G12" s="161"/>
      <c r="H12" s="161"/>
      <c r="I12" s="161"/>
      <c r="J12" s="161"/>
      <c r="K12" s="161"/>
      <c r="L12" s="161"/>
    </row>
    <row r="13" spans="1:12" s="20" customFormat="1" ht="33" customHeight="1">
      <c r="A13" s="169" t="s">
        <v>58</v>
      </c>
      <c r="B13" s="169"/>
      <c r="C13" s="169"/>
      <c r="D13" s="169"/>
      <c r="E13" s="169"/>
      <c r="F13" s="169"/>
      <c r="G13" s="169"/>
      <c r="H13" s="169"/>
      <c r="I13" s="169"/>
      <c r="J13" s="169"/>
      <c r="K13" s="169"/>
      <c r="L13" s="169"/>
    </row>
    <row r="14" spans="1:12" s="20" customFormat="1" ht="48.75" customHeight="1">
      <c r="A14" s="161" t="s">
        <v>59</v>
      </c>
      <c r="B14" s="161"/>
      <c r="C14" s="161"/>
      <c r="D14" s="161"/>
      <c r="E14" s="161"/>
      <c r="F14" s="161"/>
      <c r="G14" s="161"/>
      <c r="H14" s="161"/>
      <c r="I14" s="161"/>
      <c r="J14" s="161"/>
      <c r="K14" s="161"/>
      <c r="L14" s="161"/>
    </row>
    <row r="15" spans="1:12" s="20" customFormat="1" ht="45" customHeight="1">
      <c r="A15" s="161" t="s">
        <v>60</v>
      </c>
      <c r="B15" s="161"/>
      <c r="C15" s="161"/>
      <c r="D15" s="161"/>
      <c r="E15" s="161"/>
      <c r="F15" s="161"/>
      <c r="G15" s="161"/>
      <c r="H15" s="161"/>
      <c r="I15" s="161"/>
      <c r="J15" s="161"/>
      <c r="K15" s="161"/>
      <c r="L15" s="161"/>
    </row>
    <row r="16" spans="1:12" s="20" customFormat="1" ht="15">
      <c r="A16" s="161" t="s">
        <v>61</v>
      </c>
      <c r="B16" s="161"/>
      <c r="C16" s="161"/>
      <c r="D16" s="161"/>
      <c r="E16" s="161"/>
      <c r="F16" s="161"/>
      <c r="G16" s="161"/>
      <c r="H16" s="161"/>
      <c r="I16" s="161"/>
      <c r="J16" s="161"/>
      <c r="K16" s="161"/>
      <c r="L16" s="161"/>
    </row>
    <row r="17" spans="1:13" s="20" customFormat="1" ht="77.25" customHeight="1">
      <c r="A17" s="162" t="s">
        <v>74</v>
      </c>
      <c r="B17" s="161"/>
      <c r="C17" s="161"/>
      <c r="D17" s="161"/>
      <c r="E17" s="161"/>
      <c r="F17" s="161"/>
      <c r="G17" s="161"/>
      <c r="H17" s="161"/>
      <c r="I17" s="161"/>
      <c r="J17" s="161"/>
      <c r="K17" s="161"/>
      <c r="L17" s="161"/>
    </row>
    <row r="18" spans="1:13" s="20" customFormat="1" ht="33" customHeight="1">
      <c r="A18" s="161" t="s">
        <v>62</v>
      </c>
      <c r="B18" s="161"/>
      <c r="C18" s="161"/>
      <c r="D18" s="161"/>
      <c r="E18" s="161"/>
      <c r="F18" s="161"/>
      <c r="G18" s="161"/>
      <c r="H18" s="161"/>
      <c r="I18" s="161"/>
      <c r="J18" s="161"/>
      <c r="K18" s="161"/>
      <c r="L18" s="161"/>
    </row>
    <row r="19" spans="1:13" s="20" customFormat="1" ht="63.75" customHeight="1">
      <c r="A19" s="161" t="s">
        <v>75</v>
      </c>
      <c r="B19" s="161"/>
      <c r="C19" s="161"/>
      <c r="D19" s="161"/>
      <c r="E19" s="161"/>
      <c r="F19" s="161"/>
      <c r="G19" s="161"/>
      <c r="H19" s="161"/>
      <c r="I19" s="161"/>
      <c r="J19" s="161"/>
      <c r="K19" s="161"/>
      <c r="L19" s="161"/>
    </row>
    <row r="20" spans="1:13" s="20" customFormat="1" ht="33" customHeight="1">
      <c r="A20" s="163" t="s">
        <v>120</v>
      </c>
      <c r="B20" s="163"/>
      <c r="C20" s="163"/>
      <c r="D20" s="163"/>
      <c r="E20" s="163"/>
      <c r="F20" s="163"/>
      <c r="G20" s="163"/>
      <c r="H20" s="163"/>
      <c r="I20" s="163"/>
      <c r="J20" s="163"/>
      <c r="K20" s="163"/>
      <c r="L20" s="108" t="s">
        <v>137</v>
      </c>
    </row>
    <row r="21" spans="1:13" s="20" customFormat="1" ht="30">
      <c r="A21" s="160" t="s">
        <v>56</v>
      </c>
      <c r="B21" s="160"/>
      <c r="C21" s="160"/>
      <c r="D21" s="160"/>
      <c r="E21" s="160"/>
      <c r="F21" s="160"/>
      <c r="G21" s="160"/>
      <c r="H21" s="160"/>
      <c r="I21" s="160"/>
      <c r="J21" s="160"/>
      <c r="K21" s="160"/>
      <c r="L21" s="99" t="s">
        <v>138</v>
      </c>
      <c r="M21" s="51"/>
    </row>
    <row r="22" spans="1:13" s="20" customFormat="1" ht="30">
      <c r="A22" s="160" t="s">
        <v>100</v>
      </c>
      <c r="B22" s="160"/>
      <c r="C22" s="160"/>
      <c r="D22" s="160"/>
      <c r="E22" s="160"/>
      <c r="F22" s="160"/>
      <c r="G22" s="160"/>
      <c r="H22" s="160"/>
      <c r="I22" s="160"/>
      <c r="J22" s="160"/>
      <c r="K22" s="160"/>
      <c r="L22" s="99" t="s">
        <v>139</v>
      </c>
    </row>
    <row r="23" spans="1:13" s="20" customFormat="1" ht="30">
      <c r="A23" s="160" t="s">
        <v>102</v>
      </c>
      <c r="B23" s="160"/>
      <c r="C23" s="160"/>
      <c r="D23" s="160"/>
      <c r="E23" s="160"/>
      <c r="F23" s="160"/>
      <c r="G23" s="160"/>
      <c r="H23" s="160"/>
      <c r="I23" s="160"/>
      <c r="J23" s="160"/>
      <c r="K23" s="160"/>
      <c r="L23" s="99" t="s">
        <v>140</v>
      </c>
    </row>
    <row r="24" spans="1:13" s="20" customFormat="1" ht="30">
      <c r="A24" s="160" t="s">
        <v>106</v>
      </c>
      <c r="B24" s="160"/>
      <c r="C24" s="160"/>
      <c r="D24" s="160"/>
      <c r="E24" s="160"/>
      <c r="F24" s="160"/>
      <c r="G24" s="160"/>
      <c r="H24" s="160"/>
      <c r="I24" s="160"/>
      <c r="J24" s="160"/>
      <c r="K24" s="160"/>
      <c r="L24" s="99" t="s">
        <v>141</v>
      </c>
    </row>
    <row r="25" spans="1:13" s="20" customFormat="1" ht="30">
      <c r="A25" s="160" t="s">
        <v>107</v>
      </c>
      <c r="B25" s="160"/>
      <c r="C25" s="160"/>
      <c r="D25" s="160"/>
      <c r="E25" s="160"/>
      <c r="F25" s="160"/>
      <c r="G25" s="160"/>
      <c r="H25" s="160"/>
      <c r="I25" s="160"/>
      <c r="J25" s="160"/>
      <c r="K25" s="160"/>
      <c r="L25" s="99" t="s">
        <v>142</v>
      </c>
    </row>
  </sheetData>
  <mergeCells count="24">
    <mergeCell ref="K1:L1"/>
    <mergeCell ref="A20:K20"/>
    <mergeCell ref="A2:L2"/>
    <mergeCell ref="A3:L3"/>
    <mergeCell ref="A10:L10"/>
    <mergeCell ref="A5:L5"/>
    <mergeCell ref="A6:L6"/>
    <mergeCell ref="A7:L7"/>
    <mergeCell ref="A8:L8"/>
    <mergeCell ref="A4:L4"/>
    <mergeCell ref="A14:L14"/>
    <mergeCell ref="A15:L15"/>
    <mergeCell ref="A11:L11"/>
    <mergeCell ref="A12:L12"/>
    <mergeCell ref="A13:L13"/>
    <mergeCell ref="A25:K25"/>
    <mergeCell ref="A19:L19"/>
    <mergeCell ref="A18:L18"/>
    <mergeCell ref="A16:L16"/>
    <mergeCell ref="A17:L17"/>
    <mergeCell ref="A24:K24"/>
    <mergeCell ref="A21:K21"/>
    <mergeCell ref="A22:K22"/>
    <mergeCell ref="A23:K23"/>
  </mergeCells>
  <hyperlinks>
    <hyperlink ref="L20" r:id="rId1"/>
    <hyperlink ref="L21" r:id="rId2"/>
    <hyperlink ref="L23" r:id="rId3"/>
    <hyperlink ref="L24" r:id="rId4"/>
    <hyperlink ref="L25" r:id="rId5"/>
    <hyperlink ref="K1:L1" location="'Информация для раскрытия'!A1" display="'Информация для раскрытия'!A1"/>
  </hyperlinks>
  <pageMargins left="0.98425196850393704" right="0.39370078740157483" top="0.78740157480314965" bottom="0.78740157480314965" header="0" footer="0"/>
  <pageSetup paperSize="9" scale="77" fitToHeight="4" orientation="portrait" r:id="rId6"/>
</worksheet>
</file>

<file path=xl/worksheets/sheet6.xml><?xml version="1.0" encoding="utf-8"?>
<worksheet xmlns="http://schemas.openxmlformats.org/spreadsheetml/2006/main" xmlns:r="http://schemas.openxmlformats.org/officeDocument/2006/relationships">
  <dimension ref="A1:J6"/>
  <sheetViews>
    <sheetView showGridLines="0" view="pageBreakPreview" zoomScaleNormal="100" zoomScaleSheetLayoutView="100" workbookViewId="0">
      <selection activeCell="H1" sqref="H1:I1"/>
    </sheetView>
  </sheetViews>
  <sheetFormatPr defaultRowHeight="15.75"/>
  <cols>
    <col min="1" max="16384" width="9.140625" style="31"/>
  </cols>
  <sheetData>
    <row r="1" spans="1:10">
      <c r="H1" s="129" t="s">
        <v>144</v>
      </c>
      <c r="I1" s="129"/>
    </row>
    <row r="2" spans="1:10" ht="50.25" customHeight="1">
      <c r="A2" s="171" t="s">
        <v>149</v>
      </c>
      <c r="B2" s="171"/>
      <c r="C2" s="171"/>
      <c r="D2" s="171"/>
      <c r="E2" s="171"/>
      <c r="F2" s="171"/>
      <c r="G2" s="171"/>
      <c r="H2" s="171"/>
      <c r="I2" s="171"/>
      <c r="J2" s="109"/>
    </row>
    <row r="3" spans="1:10">
      <c r="A3" s="32"/>
    </row>
    <row r="4" spans="1:10">
      <c r="A4" s="31" t="s">
        <v>34</v>
      </c>
    </row>
    <row r="6" spans="1:10" ht="35.25" customHeight="1">
      <c r="A6" s="170" t="s">
        <v>101</v>
      </c>
      <c r="B6" s="170"/>
      <c r="C6" s="170"/>
      <c r="D6" s="170"/>
      <c r="E6" s="170"/>
      <c r="F6" s="170"/>
      <c r="G6" s="170"/>
      <c r="H6" s="170"/>
      <c r="I6" s="170"/>
      <c r="J6" s="170"/>
    </row>
  </sheetData>
  <mergeCells count="3">
    <mergeCell ref="A6:J6"/>
    <mergeCell ref="A2:I2"/>
    <mergeCell ref="H1:I1"/>
  </mergeCells>
  <hyperlinks>
    <hyperlink ref="H1:I1" location="'Информация для раскрытия'!A1" display="'Информация для раскрытия'!A1"/>
  </hyperlinks>
  <pageMargins left="0.98425196850393704" right="0.39370078740157483" top="0.78740157480314965" bottom="0.78740157480314965" header="0" footer="0"/>
  <pageSetup paperSize="9" orientation="portrait" r:id="rId1"/>
</worksheet>
</file>

<file path=xl/worksheets/sheet7.xml><?xml version="1.0" encoding="utf-8"?>
<worksheet xmlns="http://schemas.openxmlformats.org/spreadsheetml/2006/main" xmlns:r="http://schemas.openxmlformats.org/officeDocument/2006/relationships">
  <dimension ref="A1:H28"/>
  <sheetViews>
    <sheetView showGridLines="0" view="pageBreakPreview" zoomScaleNormal="100" zoomScaleSheetLayoutView="100" workbookViewId="0">
      <selection activeCell="H28" sqref="H28"/>
    </sheetView>
  </sheetViews>
  <sheetFormatPr defaultRowHeight="12.75"/>
  <cols>
    <col min="1" max="1" width="6.85546875" customWidth="1"/>
    <col min="2" max="2" width="59.28515625" customWidth="1"/>
    <col min="3" max="3" width="11.7109375" customWidth="1"/>
    <col min="4" max="4" width="13.28515625" customWidth="1"/>
    <col min="5" max="5" width="37.140625" customWidth="1"/>
  </cols>
  <sheetData>
    <row r="1" spans="1:8" ht="15">
      <c r="D1" s="129" t="s">
        <v>144</v>
      </c>
      <c r="E1" s="129"/>
    </row>
    <row r="2" spans="1:8" ht="15" customHeight="1">
      <c r="A2" s="149" t="s">
        <v>44</v>
      </c>
      <c r="B2" s="149"/>
      <c r="C2" s="149"/>
      <c r="D2" s="149"/>
      <c r="E2" s="149"/>
      <c r="F2" s="33"/>
      <c r="G2" s="33"/>
      <c r="H2" s="33"/>
    </row>
    <row r="3" spans="1:8" ht="15" customHeight="1">
      <c r="A3" s="159" t="s">
        <v>43</v>
      </c>
      <c r="B3" s="159"/>
      <c r="C3" s="159"/>
      <c r="D3" s="106" t="str">
        <f>+'3)'!F3</f>
        <v>III квартал</v>
      </c>
      <c r="E3" s="42" t="str">
        <f>+'3)'!G3</f>
        <v>2016 г.</v>
      </c>
      <c r="F3" s="33"/>
      <c r="G3" s="33"/>
      <c r="H3" s="33"/>
    </row>
    <row r="4" spans="1:8" ht="6.75" customHeight="1"/>
    <row r="5" spans="1:8" ht="12" customHeight="1">
      <c r="A5" s="176" t="s">
        <v>5</v>
      </c>
      <c r="B5" s="176" t="s">
        <v>6</v>
      </c>
      <c r="C5" s="176" t="s">
        <v>35</v>
      </c>
      <c r="D5" s="178" t="s">
        <v>38</v>
      </c>
      <c r="E5" s="178"/>
    </row>
    <row r="6" spans="1:8" ht="9.75" customHeight="1">
      <c r="A6" s="177"/>
      <c r="B6" s="177"/>
      <c r="C6" s="177"/>
      <c r="D6" s="178"/>
      <c r="E6" s="178"/>
    </row>
    <row r="7" spans="1:8">
      <c r="A7" s="87">
        <v>1</v>
      </c>
      <c r="B7" s="88" t="s">
        <v>50</v>
      </c>
      <c r="C7" s="89">
        <f>+C8+C9+C10</f>
        <v>3</v>
      </c>
      <c r="D7" s="173"/>
      <c r="E7" s="173"/>
    </row>
    <row r="8" spans="1:8" ht="50.25" customHeight="1">
      <c r="A8" s="55" t="s">
        <v>52</v>
      </c>
      <c r="B8" s="56" t="s">
        <v>80</v>
      </c>
      <c r="C8" s="57">
        <v>3</v>
      </c>
      <c r="D8" s="174" t="s">
        <v>151</v>
      </c>
      <c r="E8" s="174"/>
    </row>
    <row r="9" spans="1:8" ht="25.5">
      <c r="A9" s="55" t="s">
        <v>53</v>
      </c>
      <c r="B9" s="56" t="s">
        <v>55</v>
      </c>
      <c r="C9" s="57">
        <v>0</v>
      </c>
      <c r="D9" s="172"/>
      <c r="E9" s="172"/>
    </row>
    <row r="10" spans="1:8" ht="30" customHeight="1">
      <c r="A10" s="55" t="s">
        <v>54</v>
      </c>
      <c r="B10" s="56" t="s">
        <v>51</v>
      </c>
      <c r="C10" s="57">
        <v>0</v>
      </c>
      <c r="D10" s="172"/>
      <c r="E10" s="172"/>
    </row>
    <row r="11" spans="1:8">
      <c r="A11" s="87">
        <v>2</v>
      </c>
      <c r="B11" s="88" t="s">
        <v>108</v>
      </c>
      <c r="C11" s="89">
        <f>+C12+C13+C14</f>
        <v>0</v>
      </c>
      <c r="D11" s="173"/>
      <c r="E11" s="173"/>
    </row>
    <row r="12" spans="1:8">
      <c r="A12" s="55" t="s">
        <v>77</v>
      </c>
      <c r="B12" s="56" t="s">
        <v>80</v>
      </c>
      <c r="C12" s="57">
        <v>0</v>
      </c>
      <c r="D12" s="172"/>
      <c r="E12" s="172"/>
    </row>
    <row r="13" spans="1:8" ht="25.5">
      <c r="A13" s="55" t="s">
        <v>78</v>
      </c>
      <c r="B13" s="56" t="s">
        <v>55</v>
      </c>
      <c r="C13" s="57">
        <v>0</v>
      </c>
      <c r="D13" s="172"/>
      <c r="E13" s="172"/>
    </row>
    <row r="14" spans="1:8" ht="29.25" customHeight="1">
      <c r="A14" s="55" t="s">
        <v>79</v>
      </c>
      <c r="B14" s="56" t="s">
        <v>51</v>
      </c>
      <c r="C14" s="57">
        <v>0</v>
      </c>
      <c r="D14" s="172"/>
      <c r="E14" s="172"/>
    </row>
    <row r="15" spans="1:8">
      <c r="A15" s="87">
        <v>3</v>
      </c>
      <c r="B15" s="88" t="s">
        <v>96</v>
      </c>
      <c r="C15" s="89">
        <f>+C16+C17+C18</f>
        <v>1</v>
      </c>
      <c r="D15" s="173"/>
      <c r="E15" s="173"/>
    </row>
    <row r="16" spans="1:8" ht="36" customHeight="1">
      <c r="A16" s="55" t="s">
        <v>81</v>
      </c>
      <c r="B16" s="56" t="s">
        <v>80</v>
      </c>
      <c r="C16" s="57">
        <v>1</v>
      </c>
      <c r="D16" s="174" t="s">
        <v>178</v>
      </c>
      <c r="E16" s="174"/>
    </row>
    <row r="17" spans="1:5" ht="25.5">
      <c r="A17" s="55" t="s">
        <v>82</v>
      </c>
      <c r="B17" s="56" t="s">
        <v>55</v>
      </c>
      <c r="C17" s="57">
        <v>0</v>
      </c>
      <c r="D17" s="172"/>
      <c r="E17" s="172"/>
    </row>
    <row r="18" spans="1:5" ht="27.75" customHeight="1">
      <c r="A18" s="55" t="s">
        <v>83</v>
      </c>
      <c r="B18" s="56" t="s">
        <v>51</v>
      </c>
      <c r="C18" s="57"/>
      <c r="D18" s="172"/>
      <c r="E18" s="172"/>
    </row>
    <row r="19" spans="1:5" s="52" customFormat="1" ht="16.5" customHeight="1">
      <c r="A19" s="87">
        <v>4</v>
      </c>
      <c r="B19" s="88" t="s">
        <v>85</v>
      </c>
      <c r="C19" s="89">
        <f>+C20+C21+C22</f>
        <v>0</v>
      </c>
      <c r="D19" s="173"/>
      <c r="E19" s="173"/>
    </row>
    <row r="20" spans="1:5">
      <c r="A20" s="55" t="s">
        <v>109</v>
      </c>
      <c r="B20" s="56" t="s">
        <v>80</v>
      </c>
      <c r="C20" s="57">
        <v>0</v>
      </c>
      <c r="D20" s="172"/>
      <c r="E20" s="172"/>
    </row>
    <row r="21" spans="1:5" ht="25.5">
      <c r="A21" s="55" t="s">
        <v>110</v>
      </c>
      <c r="B21" s="56" t="s">
        <v>55</v>
      </c>
      <c r="C21" s="57">
        <v>0</v>
      </c>
      <c r="D21" s="172"/>
      <c r="E21" s="172"/>
    </row>
    <row r="22" spans="1:5" ht="27" customHeight="1">
      <c r="A22" s="55" t="s">
        <v>111</v>
      </c>
      <c r="B22" s="56" t="s">
        <v>51</v>
      </c>
      <c r="C22" s="57">
        <v>0</v>
      </c>
      <c r="D22" s="172"/>
      <c r="E22" s="172"/>
    </row>
    <row r="23" spans="1:5" s="52" customFormat="1">
      <c r="A23" s="87">
        <v>5</v>
      </c>
      <c r="B23" s="88" t="s">
        <v>84</v>
      </c>
      <c r="C23" s="89">
        <f>+C24+C25+C26</f>
        <v>0</v>
      </c>
      <c r="D23" s="173"/>
      <c r="E23" s="173"/>
    </row>
    <row r="24" spans="1:5">
      <c r="A24" s="55" t="s">
        <v>112</v>
      </c>
      <c r="B24" s="56" t="s">
        <v>80</v>
      </c>
      <c r="C24" s="57">
        <v>0</v>
      </c>
      <c r="D24" s="172"/>
      <c r="E24" s="172"/>
    </row>
    <row r="25" spans="1:5" ht="25.5">
      <c r="A25" s="55" t="s">
        <v>113</v>
      </c>
      <c r="B25" s="56" t="s">
        <v>55</v>
      </c>
      <c r="C25" s="57">
        <v>0</v>
      </c>
      <c r="D25" s="172"/>
      <c r="E25" s="172"/>
    </row>
    <row r="26" spans="1:5" ht="30" customHeight="1">
      <c r="A26" s="55" t="s">
        <v>114</v>
      </c>
      <c r="B26" s="56" t="s">
        <v>51</v>
      </c>
      <c r="C26" s="57">
        <v>0</v>
      </c>
      <c r="D26" s="172"/>
      <c r="E26" s="172"/>
    </row>
    <row r="27" spans="1:5" ht="7.5" customHeight="1"/>
    <row r="28" spans="1:5" ht="12.75" customHeight="1">
      <c r="A28" s="175" t="s">
        <v>150</v>
      </c>
      <c r="B28" s="175"/>
      <c r="C28" s="175"/>
      <c r="D28" s="175"/>
      <c r="E28" s="175"/>
    </row>
  </sheetData>
  <mergeCells count="28">
    <mergeCell ref="D1:E1"/>
    <mergeCell ref="A28:E28"/>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E1" location="'Информация для раскрытия'!A1" display="'Информация для раскрытия'!A1"/>
  </hyperlinks>
  <pageMargins left="0.98425196850393704" right="0.39370078740157483" top="0.98425196850393704" bottom="0.78740157480314965" header="0" footer="0.31496062992125984"/>
  <pageSetup paperSize="9" scale="86" orientation="landscape" r:id="rId1"/>
</worksheet>
</file>

<file path=xl/worksheets/sheet8.xml><?xml version="1.0" encoding="utf-8"?>
<worksheet xmlns="http://schemas.openxmlformats.org/spreadsheetml/2006/main" xmlns:r="http://schemas.openxmlformats.org/officeDocument/2006/relationships">
  <dimension ref="A1:E12"/>
  <sheetViews>
    <sheetView showGridLines="0" tabSelected="1" view="pageBreakPreview" zoomScaleNormal="100" zoomScaleSheetLayoutView="100" workbookViewId="0">
      <selection activeCell="D30" sqref="D30"/>
    </sheetView>
  </sheetViews>
  <sheetFormatPr defaultColWidth="8.7109375" defaultRowHeight="11.45" customHeight="1"/>
  <cols>
    <col min="1" max="1" width="48.42578125" style="43" customWidth="1"/>
    <col min="2" max="2" width="13.7109375" style="43" customWidth="1"/>
    <col min="3" max="3" width="11.28515625" style="43" customWidth="1"/>
    <col min="4" max="4" width="16.42578125" style="43" customWidth="1"/>
  </cols>
  <sheetData>
    <row r="1" spans="1:5" ht="15.75" customHeight="1">
      <c r="C1" s="129" t="s">
        <v>144</v>
      </c>
      <c r="D1" s="129"/>
    </row>
    <row r="2" spans="1:5" s="43" customFormat="1" ht="38.25" customHeight="1">
      <c r="A2" s="171" t="s">
        <v>48</v>
      </c>
      <c r="B2" s="171"/>
      <c r="C2" s="171"/>
      <c r="D2" s="171"/>
    </row>
    <row r="3" spans="1:5" s="43" customFormat="1" ht="21" customHeight="1">
      <c r="A3" s="45" t="s">
        <v>49</v>
      </c>
      <c r="B3" s="113" t="str">
        <f>+'6)'!$D$3</f>
        <v>III квартал</v>
      </c>
      <c r="C3" s="44" t="str">
        <f>+'6)'!$E$3</f>
        <v>2016 г.</v>
      </c>
      <c r="D3" s="73" t="s">
        <v>67</v>
      </c>
      <c r="E3" s="72" t="s">
        <v>67</v>
      </c>
    </row>
    <row r="4" spans="1:5" ht="18" customHeight="1"/>
    <row r="5" spans="1:5" ht="20.100000000000001" customHeight="1">
      <c r="A5" s="46" t="s">
        <v>121</v>
      </c>
      <c r="B5" s="180" t="s">
        <v>70</v>
      </c>
      <c r="C5" s="180" t="s">
        <v>97</v>
      </c>
      <c r="D5" s="180" t="s">
        <v>66</v>
      </c>
    </row>
    <row r="6" spans="1:5" ht="20.100000000000001" customHeight="1">
      <c r="A6" s="46" t="s">
        <v>45</v>
      </c>
      <c r="B6" s="180"/>
      <c r="C6" s="180"/>
      <c r="D6" s="180"/>
    </row>
    <row r="7" spans="1:5" ht="20.100000000000001" customHeight="1">
      <c r="A7" s="46" t="s">
        <v>46</v>
      </c>
      <c r="B7" s="180"/>
      <c r="C7" s="180"/>
      <c r="D7" s="180"/>
    </row>
    <row r="8" spans="1:5" ht="20.100000000000001" customHeight="1">
      <c r="A8" s="110" t="s">
        <v>122</v>
      </c>
      <c r="B8" s="110"/>
      <c r="C8" s="111"/>
      <c r="D8" s="112"/>
    </row>
    <row r="9" spans="1:5" ht="20.100000000000001" customHeight="1">
      <c r="A9" s="47" t="s">
        <v>47</v>
      </c>
      <c r="B9" s="47"/>
      <c r="C9" s="48"/>
      <c r="D9" s="49"/>
    </row>
    <row r="10" spans="1:5" ht="20.100000000000001" customHeight="1">
      <c r="A10" s="53" t="str">
        <f>CONCATENATE(B3,D3,C3)</f>
        <v>III квартал_2016 г.</v>
      </c>
      <c r="B10" s="70">
        <v>423876</v>
      </c>
      <c r="C10" s="71">
        <f>+D10/B10</f>
        <v>1.8189182449584314</v>
      </c>
      <c r="D10" s="48">
        <v>770995.79</v>
      </c>
    </row>
    <row r="12" spans="1:5" s="20" customFormat="1" ht="35.25" customHeight="1">
      <c r="A12" s="179" t="s">
        <v>117</v>
      </c>
      <c r="B12" s="179"/>
      <c r="C12" s="179"/>
      <c r="D12" s="179"/>
    </row>
  </sheetData>
  <mergeCells count="6">
    <mergeCell ref="A12:D12"/>
    <mergeCell ref="A2:D2"/>
    <mergeCell ref="C1:D1"/>
    <mergeCell ref="C5:C7"/>
    <mergeCell ref="D5:D7"/>
    <mergeCell ref="B5:B7"/>
  </mergeCells>
  <hyperlinks>
    <hyperlink ref="C1:D1" location="'Информация для раскрытия'!A1" display="'Информация для раскрытия'!A1"/>
  </hyperlinks>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Информация для раскрытия</vt:lpstr>
      <vt:lpstr>1)</vt:lpstr>
      <vt:lpstr>2)</vt:lpstr>
      <vt:lpstr>3)</vt:lpstr>
      <vt:lpstr>4)</vt:lpstr>
      <vt:lpstr>5)</vt:lpstr>
      <vt:lpstr>6)</vt:lpstr>
      <vt:lpstr>7)</vt:lpstr>
      <vt:lpstr>'6)'!Заголовки_для_печати</vt:lpstr>
      <vt:lpstr>'3)'!Область_печати</vt:lpstr>
      <vt:lpstr>'5)'!Область_печати</vt:lpstr>
      <vt:lpstr>'7)'!Область_печати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2016-09-27T09:04:12Z</cp:lastPrinted>
  <dcterms:created xsi:type="dcterms:W3CDTF">1996-10-08T23:32:33Z</dcterms:created>
  <dcterms:modified xsi:type="dcterms:W3CDTF">2017-01-12T06:22:14Z</dcterms:modified>
</cp:coreProperties>
</file>